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workbookProtection workbookAlgorithmName="SHA-512" workbookHashValue="3NsMgWOjYDjFA+zdMpZugijBpTC7K4BLEQGrIwsgM0ZpaPLQc6n+TSIjNA8ox93X6sqREPewAh/+W8UaQt6okQ==" workbookSaltValue="p5qF2lIfkI432wOFeEZgxg==" workbookSpinCount="100000" lockStructure="1"/>
  <bookViews>
    <workbookView windowWidth="27945" windowHeight="12375" firstSheet="1" activeTab="1"/>
  </bookViews>
  <sheets>
    <sheet name="说明" sheetId="6" r:id="rId1"/>
    <sheet name="【5.4】投标报价汇总表(招标)" sheetId="1" r:id="rId2"/>
    <sheet name="第100章" sheetId="2" r:id="rId3"/>
    <sheet name="第200章" sheetId="3" r:id="rId4"/>
    <sheet name="第300章" sheetId="4" r:id="rId5"/>
    <sheet name="第600章" sheetId="5"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<sst xmlns="http://schemas.openxmlformats.org/spreadsheetml/2006/main" count="209" uniqueCount="146">
  <si>
    <r>
      <rPr>
        <b/>
        <sz val="15"/>
        <rFont val="宋体"/>
        <charset val="134"/>
      </rPr>
      <t>第五章</t>
    </r>
    <r>
      <rPr>
        <b/>
        <sz val="15"/>
        <rFont val="Arial"/>
        <charset val="134"/>
      </rPr>
      <t xml:space="preserve">  </t>
    </r>
    <r>
      <rPr>
        <b/>
        <sz val="15"/>
        <rFont val="宋体"/>
        <charset val="134"/>
      </rPr>
      <t>工程量清单</t>
    </r>
  </si>
  <si>
    <r>
      <rPr>
        <b/>
        <sz val="12"/>
        <rFont val="Arial"/>
        <charset val="134"/>
      </rPr>
      <t xml:space="preserve">1. </t>
    </r>
    <r>
      <rPr>
        <b/>
        <sz val="12"/>
        <rFont val="宋体"/>
        <charset val="134"/>
      </rPr>
      <t>工程量清单说明</t>
    </r>
  </si>
  <si>
    <r>
      <rPr>
        <sz val="12"/>
        <rFont val="Arial"/>
        <charset val="134"/>
      </rPr>
      <t xml:space="preserve">        1.1  </t>
    </r>
    <r>
      <rPr>
        <sz val="12"/>
        <rFont val="宋体"/>
        <charset val="134"/>
      </rPr>
      <t xml:space="preserve">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r>
  </si>
  <si>
    <r>
      <rPr>
        <sz val="12"/>
        <rFont val="Arial"/>
        <charset val="134"/>
      </rPr>
      <t xml:space="preserve">        1.2  </t>
    </r>
    <r>
      <rPr>
        <sz val="12"/>
        <rFont val="宋体"/>
        <charset val="134"/>
      </rPr>
      <t xml:space="preserve">本工程量清单应与招标文件中的投标人须知，通用合同条款、专用合同条款、工程量清单计量规则、技术规范及图纸等一起阅读和理解。
</t>
    </r>
  </si>
  <si>
    <r>
      <rPr>
        <sz val="12"/>
        <rFont val="Arial"/>
        <charset val="134"/>
      </rPr>
      <t xml:space="preserve">        1.3  </t>
    </r>
    <r>
      <rPr>
        <sz val="12"/>
        <rFont val="宋体"/>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t>
    </r>
    <r>
      <rPr>
        <sz val="12"/>
        <rFont val="Arial"/>
        <charset val="134"/>
      </rPr>
      <t>15.4</t>
    </r>
    <r>
      <rPr>
        <sz val="12"/>
        <rFont val="宋体"/>
        <charset val="134"/>
      </rPr>
      <t xml:space="preserve">款的规定，按监理人确定的单价或总额价计算支付额。
</t>
    </r>
  </si>
  <si>
    <r>
      <rPr>
        <sz val="12"/>
        <rFont val="Arial"/>
        <charset val="134"/>
      </rPr>
      <t xml:space="preserve">        1.4  </t>
    </r>
    <r>
      <rPr>
        <sz val="12"/>
        <rFont val="宋体"/>
        <charset val="134"/>
      </rPr>
      <t>工程量清单各章是按第八章</t>
    </r>
    <r>
      <rPr>
        <sz val="12"/>
        <rFont val="Arial"/>
        <charset val="134"/>
      </rPr>
      <t>“</t>
    </r>
    <r>
      <rPr>
        <sz val="12"/>
        <rFont val="宋体"/>
        <charset val="134"/>
      </rPr>
      <t>工程量清单计量规则</t>
    </r>
    <r>
      <rPr>
        <sz val="12"/>
        <rFont val="Arial"/>
        <charset val="134"/>
      </rPr>
      <t>”</t>
    </r>
    <r>
      <rPr>
        <sz val="12"/>
        <rFont val="宋体"/>
        <charset val="134"/>
      </rPr>
      <t>、第七章</t>
    </r>
    <r>
      <rPr>
        <sz val="12"/>
        <rFont val="Arial"/>
        <charset val="134"/>
      </rPr>
      <t>“</t>
    </r>
    <r>
      <rPr>
        <sz val="12"/>
        <rFont val="宋体"/>
        <charset val="134"/>
      </rPr>
      <t>技术规范</t>
    </r>
    <r>
      <rPr>
        <sz val="12"/>
        <rFont val="Arial"/>
        <charset val="134"/>
      </rPr>
      <t>”</t>
    </r>
    <r>
      <rPr>
        <sz val="12"/>
        <rFont val="宋体"/>
        <charset val="134"/>
      </rPr>
      <t>的相应章次编号的，因此，工程量清单中各章的工程子目的范围与计量等应与</t>
    </r>
    <r>
      <rPr>
        <sz val="12"/>
        <rFont val="Arial"/>
        <charset val="134"/>
      </rPr>
      <t>“</t>
    </r>
    <r>
      <rPr>
        <sz val="12"/>
        <rFont val="宋体"/>
        <charset val="134"/>
      </rPr>
      <t>工程量清单计量规则</t>
    </r>
    <r>
      <rPr>
        <sz val="12"/>
        <rFont val="Arial"/>
        <charset val="134"/>
      </rPr>
      <t>”</t>
    </r>
    <r>
      <rPr>
        <sz val="12"/>
        <rFont val="宋体"/>
        <charset val="134"/>
      </rPr>
      <t>、</t>
    </r>
    <r>
      <rPr>
        <sz val="12"/>
        <rFont val="Arial"/>
        <charset val="134"/>
      </rPr>
      <t>“</t>
    </r>
    <r>
      <rPr>
        <sz val="12"/>
        <rFont val="宋体"/>
        <charset val="134"/>
      </rPr>
      <t>技术规范</t>
    </r>
    <r>
      <rPr>
        <sz val="12"/>
        <rFont val="Arial"/>
        <charset val="134"/>
      </rPr>
      <t>”</t>
    </r>
    <r>
      <rPr>
        <sz val="12"/>
        <rFont val="宋体"/>
        <charset val="134"/>
      </rPr>
      <t xml:space="preserve">相应章节的范围、计量与支付条款结合起来理解或解释。
</t>
    </r>
  </si>
  <si>
    <r>
      <rPr>
        <sz val="12"/>
        <rFont val="Arial"/>
        <charset val="134"/>
      </rPr>
      <t xml:space="preserve">        1.5  </t>
    </r>
    <r>
      <rPr>
        <sz val="12"/>
        <rFont val="宋体"/>
        <charset val="134"/>
      </rPr>
      <t>对作业和材料的一般说明或规定，未重复写入工程量清单内，在给工程量清单各子目标价前，应参阅第七章</t>
    </r>
    <r>
      <rPr>
        <sz val="12"/>
        <rFont val="Arial"/>
        <charset val="134"/>
      </rPr>
      <t>“</t>
    </r>
    <r>
      <rPr>
        <sz val="12"/>
        <rFont val="宋体"/>
        <charset val="134"/>
      </rPr>
      <t>技术规范</t>
    </r>
    <r>
      <rPr>
        <sz val="12"/>
        <rFont val="Arial"/>
        <charset val="134"/>
      </rPr>
      <t>”</t>
    </r>
    <r>
      <rPr>
        <sz val="12"/>
        <rFont val="宋体"/>
        <charset val="134"/>
      </rPr>
      <t xml:space="preserve">的有关内容。
</t>
    </r>
  </si>
  <si>
    <r>
      <rPr>
        <sz val="12"/>
        <rFont val="Arial"/>
        <charset val="134"/>
      </rPr>
      <t xml:space="preserve">        1.6  </t>
    </r>
    <r>
      <rPr>
        <sz val="12"/>
        <rFont val="宋体"/>
        <charset val="134"/>
      </rPr>
      <t xml:space="preserve">工程量清单中所列工程量的变动，丝毫不会降低或影响合同条款的效力，也不免除承包人按规定的标准进行施工和修复缺陷的责任。
</t>
    </r>
  </si>
  <si>
    <r>
      <rPr>
        <sz val="12"/>
        <rFont val="Arial"/>
        <charset val="134"/>
      </rPr>
      <t xml:space="preserve">        1.7  </t>
    </r>
    <r>
      <rPr>
        <sz val="12"/>
        <rFont val="宋体"/>
        <charset val="134"/>
      </rPr>
      <t>图纸中所列的工程数量表及数量汇总表仅是提供资料，不是工程量清单的外延。当图纸与工程量清单所列数量不一致时，以工程量清单所列数量作为报价的依据。</t>
    </r>
  </si>
  <si>
    <r>
      <rPr>
        <b/>
        <sz val="12"/>
        <rFont val="Arial"/>
        <charset val="134"/>
      </rPr>
      <t xml:space="preserve">2. </t>
    </r>
    <r>
      <rPr>
        <b/>
        <sz val="12"/>
        <rFont val="宋体"/>
        <charset val="134"/>
      </rPr>
      <t>投标报价的说明</t>
    </r>
  </si>
  <si>
    <r>
      <rPr>
        <sz val="12"/>
        <rFont val="Arial"/>
        <charset val="134"/>
      </rPr>
      <t xml:space="preserve">        2.1  </t>
    </r>
    <r>
      <rPr>
        <sz val="12"/>
        <rFont val="宋体"/>
        <charset val="134"/>
      </rPr>
      <t xml:space="preserve">工程量清单中的每一子目（有数量）须填入单价或价格，且只允许有一个报价。
</t>
    </r>
  </si>
  <si>
    <r>
      <rPr>
        <sz val="12"/>
        <rFont val="Arial"/>
        <charset val="134"/>
      </rPr>
      <t xml:space="preserve">        2.2  </t>
    </r>
    <r>
      <rPr>
        <sz val="12"/>
        <rFont val="宋体"/>
        <charset val="134"/>
      </rPr>
      <t xml:space="preserve">除非合同另有规定，工程量清单中有标价的单价和总额价均已包括了为实施和完成合同工程所需的劳务、材料、机械、质检（自检）、安装、缺陷修复、管理、保险、税费、利润等费用，以及合同明示或暗示的所有责任、义务和一般风险。
</t>
    </r>
  </si>
  <si>
    <r>
      <rPr>
        <sz val="12"/>
        <rFont val="Arial"/>
        <charset val="134"/>
      </rPr>
      <t xml:space="preserve">        2.3  </t>
    </r>
    <r>
      <rPr>
        <sz val="12"/>
        <rFont val="宋体"/>
        <charset val="134"/>
      </rPr>
      <t xml:space="preserve">工程量清单中投标人没有填入单价或价格的子目，其费用视为已分摊在工程量清单中其他相关子目的单价或价格之中。承包人必须按监理人指令完成工程量清单中未填入单价或价格的子目，但不能得到结算与支付。
</t>
    </r>
  </si>
  <si>
    <r>
      <rPr>
        <sz val="12"/>
        <rFont val="Arial"/>
        <charset val="134"/>
      </rPr>
      <t xml:space="preserve">        2.4</t>
    </r>
    <r>
      <rPr>
        <sz val="12"/>
        <rFont val="宋体"/>
        <charset val="134"/>
      </rPr>
      <t xml:space="preserve">符合合同条款规定的全部费用应认为已被计入有标价的工程量清单所列各子目之中，未列子目不予计量的工作，其费用应视为已分摊在本合同工程的有关子目的单价或总额价之中。
</t>
    </r>
  </si>
  <si>
    <r>
      <rPr>
        <sz val="12"/>
        <rFont val="Arial"/>
        <charset val="134"/>
      </rPr>
      <t xml:space="preserve">        2.5  </t>
    </r>
    <r>
      <rPr>
        <sz val="12"/>
        <rFont val="宋体"/>
        <charset val="134"/>
      </rPr>
      <t xml:space="preserve">承包人用于本合同工程的各类装备的提供、运输、维护、拆卸、拼装等支付的费用，已包括在工程量清单的单价或总额价之中。
</t>
    </r>
  </si>
  <si>
    <r>
      <rPr>
        <sz val="12"/>
        <rFont val="Arial"/>
        <charset val="134"/>
      </rPr>
      <t xml:space="preserve">        2.6  </t>
    </r>
    <r>
      <rPr>
        <sz val="12"/>
        <rFont val="宋体"/>
        <charset val="134"/>
      </rPr>
      <t>工程量清单中各项金额均以人民币（元）结算。</t>
    </r>
  </si>
  <si>
    <r>
      <rPr>
        <sz val="12"/>
        <rFont val="Arial"/>
        <charset val="134"/>
      </rPr>
      <t xml:space="preserve">        2.7  </t>
    </r>
    <r>
      <rPr>
        <sz val="12"/>
        <rFont val="宋体"/>
        <charset val="134"/>
      </rPr>
      <t>暂列金额（不含计日工总额）的数量及拟用子目的说明：</t>
    </r>
    <r>
      <rPr>
        <b/>
        <sz val="12"/>
        <rFont val="Arial"/>
        <charset val="134"/>
      </rPr>
      <t xml:space="preserve"> </t>
    </r>
    <r>
      <rPr>
        <b/>
        <u/>
        <sz val="12"/>
        <rFont val="Arial"/>
        <charset val="134"/>
      </rPr>
      <t xml:space="preserve">  </t>
    </r>
    <r>
      <rPr>
        <b/>
        <u/>
        <sz val="12"/>
        <rFont val="宋体"/>
        <charset val="134"/>
      </rPr>
      <t>无</t>
    </r>
    <r>
      <rPr>
        <b/>
        <u/>
        <sz val="12"/>
        <rFont val="Arial"/>
        <charset val="134"/>
      </rPr>
      <t xml:space="preserve"> </t>
    </r>
    <r>
      <rPr>
        <sz val="12"/>
        <rFont val="宋体"/>
        <charset val="134"/>
      </rPr>
      <t>。</t>
    </r>
  </si>
  <si>
    <r>
      <rPr>
        <b/>
        <sz val="12"/>
        <rFont val="Arial"/>
        <charset val="134"/>
      </rPr>
      <t xml:space="preserve">3. </t>
    </r>
    <r>
      <rPr>
        <b/>
        <sz val="12"/>
        <rFont val="宋体"/>
        <charset val="134"/>
      </rPr>
      <t>计日工说明：</t>
    </r>
    <r>
      <rPr>
        <b/>
        <u/>
        <sz val="12"/>
        <rFont val="Arial"/>
        <charset val="134"/>
      </rPr>
      <t xml:space="preserve"> </t>
    </r>
    <r>
      <rPr>
        <b/>
        <u/>
        <sz val="12"/>
        <rFont val="宋体"/>
        <charset val="134"/>
      </rPr>
      <t>无</t>
    </r>
    <r>
      <rPr>
        <b/>
        <u/>
        <sz val="12"/>
        <rFont val="Arial"/>
        <charset val="134"/>
      </rPr>
      <t xml:space="preserve"> </t>
    </r>
    <r>
      <rPr>
        <b/>
        <sz val="12"/>
        <rFont val="宋体"/>
        <charset val="134"/>
      </rPr>
      <t>。</t>
    </r>
  </si>
  <si>
    <r>
      <rPr>
        <b/>
        <sz val="12"/>
        <rFont val="Arial"/>
        <charset val="134"/>
      </rPr>
      <t xml:space="preserve">4. </t>
    </r>
    <r>
      <rPr>
        <b/>
        <sz val="12"/>
        <rFont val="宋体"/>
        <charset val="134"/>
      </rPr>
      <t>其它说明</t>
    </r>
  </si>
  <si>
    <r>
      <rPr>
        <sz val="12"/>
        <rFont val="Arial"/>
        <charset val="134"/>
      </rPr>
      <t xml:space="preserve">         4.1</t>
    </r>
    <r>
      <rPr>
        <sz val="12"/>
        <rFont val="宋体"/>
        <charset val="134"/>
      </rPr>
      <t>工程一切险和第三方责任险应由承包人以承包人与发包人联名投保，保险费已列入工程量清单</t>
    </r>
    <r>
      <rPr>
        <sz val="12"/>
        <rFont val="Arial"/>
        <charset val="134"/>
      </rPr>
      <t>100</t>
    </r>
    <r>
      <rPr>
        <sz val="12"/>
        <rFont val="宋体"/>
        <charset val="134"/>
      </rPr>
      <t>章内。工程一切险的投保金额为工程量清单第</t>
    </r>
    <r>
      <rPr>
        <sz val="12"/>
        <rFont val="Arial"/>
        <charset val="134"/>
      </rPr>
      <t>100</t>
    </r>
    <r>
      <rPr>
        <sz val="12"/>
        <rFont val="宋体"/>
        <charset val="134"/>
      </rPr>
      <t>章（不含建筑工程一切险及第三方责任险的保险费）至</t>
    </r>
    <r>
      <rPr>
        <sz val="12"/>
        <rFont val="Arial"/>
        <charset val="134"/>
      </rPr>
      <t>700</t>
    </r>
    <r>
      <rPr>
        <sz val="12"/>
        <rFont val="宋体"/>
        <charset val="134"/>
      </rPr>
      <t>章合计金额，保险费率暂定为</t>
    </r>
    <r>
      <rPr>
        <sz val="12"/>
        <rFont val="Arial"/>
        <charset val="134"/>
      </rPr>
      <t>3‰</t>
    </r>
    <r>
      <rPr>
        <sz val="12"/>
        <rFont val="宋体"/>
        <charset val="134"/>
      </rPr>
      <t>；第三方责任险的最低投保金额为</t>
    </r>
    <r>
      <rPr>
        <sz val="12"/>
        <rFont val="Arial"/>
        <charset val="134"/>
      </rPr>
      <t>100</t>
    </r>
    <r>
      <rPr>
        <sz val="12"/>
        <rFont val="宋体"/>
        <charset val="134"/>
      </rPr>
      <t>万元，保险费率暂定为</t>
    </r>
    <r>
      <rPr>
        <sz val="12"/>
        <rFont val="Arial"/>
        <charset val="134"/>
      </rPr>
      <t>4‰</t>
    </r>
    <r>
      <rPr>
        <sz val="12"/>
        <rFont val="宋体"/>
        <charset val="134"/>
      </rPr>
      <t>。发包人在接到保险单后，将按照保险单的实际费用支付给承包人。如出现保险事故，保险金不足以补偿损失的，应由承包人自行负责补偿。</t>
    </r>
  </si>
  <si>
    <r>
      <rPr>
        <sz val="12"/>
        <rFont val="Arial"/>
        <charset val="134"/>
      </rPr>
      <t xml:space="preserve">         4.2</t>
    </r>
    <r>
      <rPr>
        <sz val="12"/>
        <rFont val="宋体"/>
        <charset val="134"/>
      </rPr>
      <t>为确保将安全施工措施落到实处，投标人应根据《公路水运工程安全生产监督管理办法》（交通运输部令</t>
    </r>
    <r>
      <rPr>
        <sz val="12"/>
        <rFont val="Arial"/>
        <charset val="134"/>
      </rPr>
      <t>2017</t>
    </r>
    <r>
      <rPr>
        <sz val="12"/>
        <rFont val="宋体"/>
        <charset val="134"/>
      </rPr>
      <t>年第</t>
    </r>
    <r>
      <rPr>
        <sz val="12"/>
        <rFont val="Arial"/>
        <charset val="134"/>
      </rPr>
      <t>25</t>
    </r>
    <r>
      <rPr>
        <sz val="12"/>
        <rFont val="宋体"/>
        <charset val="134"/>
      </rPr>
      <t>号）以及《关于印发</t>
    </r>
    <r>
      <rPr>
        <sz val="12"/>
        <rFont val="Arial"/>
        <charset val="134"/>
      </rPr>
      <t>&lt;</t>
    </r>
    <r>
      <rPr>
        <sz val="12"/>
        <rFont val="宋体"/>
        <charset val="134"/>
      </rPr>
      <t>企业安全生产费用提取和使用管理办法</t>
    </r>
    <r>
      <rPr>
        <sz val="12"/>
        <rFont val="Arial"/>
        <charset val="134"/>
      </rPr>
      <t>&gt;</t>
    </r>
    <r>
      <rPr>
        <sz val="12"/>
        <rFont val="宋体"/>
        <charset val="134"/>
      </rPr>
      <t>的通知》（财资</t>
    </r>
    <r>
      <rPr>
        <sz val="12"/>
        <rFont val="Arial"/>
        <charset val="134"/>
      </rPr>
      <t>[2022]136</t>
    </r>
    <r>
      <rPr>
        <sz val="12"/>
        <rFont val="宋体"/>
        <charset val="134"/>
      </rPr>
      <t>号）的规定，在投标总价中计入安全生产费用，安全生产费用以固定金额形式计入工程量清单第</t>
    </r>
    <r>
      <rPr>
        <sz val="12"/>
        <rFont val="Arial"/>
        <charset val="134"/>
      </rPr>
      <t>100</t>
    </r>
    <r>
      <rPr>
        <sz val="12"/>
        <rFont val="宋体"/>
        <charset val="134"/>
      </rPr>
      <t>章中（安全生产费用为招标人公布的最高投标限价的</t>
    </r>
    <r>
      <rPr>
        <sz val="12"/>
        <rFont val="Arial"/>
        <charset val="134"/>
      </rPr>
      <t>1.5</t>
    </r>
    <r>
      <rPr>
        <sz val="12"/>
        <rFont val="宋体"/>
        <charset val="134"/>
      </rPr>
      <t>％），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r>
  </si>
  <si>
    <t>投标报价汇总表</t>
  </si>
  <si>
    <t>标段：札萨克镇巴音盖村一社至红碱淖环湖路新建农村公路建设项目</t>
  </si>
  <si>
    <t>序  号</t>
  </si>
  <si>
    <t>章  次</t>
  </si>
  <si>
    <t>科  目  名  称</t>
  </si>
  <si>
    <t>金额(元)</t>
  </si>
  <si>
    <t>1</t>
  </si>
  <si>
    <t>100</t>
  </si>
  <si>
    <t>清单 第100章  总则</t>
  </si>
  <si>
    <t>2</t>
  </si>
  <si>
    <t>200</t>
  </si>
  <si>
    <t>清单 第200章  路基</t>
  </si>
  <si>
    <t>3</t>
  </si>
  <si>
    <t>300</t>
  </si>
  <si>
    <t>清单 第300章  路面</t>
  </si>
  <si>
    <t>4</t>
  </si>
  <si>
    <t>600</t>
  </si>
  <si>
    <t>清单 第600章  安全设施及预埋管线</t>
  </si>
  <si>
    <t>5</t>
  </si>
  <si>
    <t>第100章至700章清单合计</t>
  </si>
  <si>
    <t>6</t>
  </si>
  <si>
    <t>已包含在清单合计中的材料、工程设备、专业工程暂估价合计</t>
  </si>
  <si>
    <t>7</t>
  </si>
  <si>
    <t>清单合计减去材料、工程设备、专业工程暂估价
合计(即5-6)=7</t>
  </si>
  <si>
    <t>8</t>
  </si>
  <si>
    <t>计日工合计</t>
  </si>
  <si>
    <t>9</t>
  </si>
  <si>
    <t>暂列金额(不含计日工总额)</t>
  </si>
  <si>
    <t>10</t>
  </si>
  <si>
    <t>投标报价(5+8+9)=10</t>
  </si>
  <si>
    <t>工程量清单表</t>
  </si>
  <si>
    <t>标段: 札萨克镇巴音盖村一社至红碱淖环湖路新建农村公路建设项目</t>
  </si>
  <si>
    <t>货币单位: 人民币 元</t>
  </si>
  <si>
    <t>子目号</t>
  </si>
  <si>
    <t>子  目  名  称</t>
  </si>
  <si>
    <t>单位</t>
  </si>
  <si>
    <t>数量</t>
  </si>
  <si>
    <t>单价</t>
  </si>
  <si>
    <t>合价</t>
  </si>
  <si>
    <t>101</t>
  </si>
  <si>
    <t>通则</t>
  </si>
  <si>
    <t>101-1</t>
  </si>
  <si>
    <t>保险费</t>
  </si>
  <si>
    <t>-a</t>
  </si>
  <si>
    <t>按合同条款规定，提供建筑工程一切险</t>
  </si>
  <si>
    <t>总额</t>
  </si>
  <si>
    <t>1.000</t>
  </si>
  <si>
    <t>-b</t>
  </si>
  <si>
    <t>按合同条款规定，提供第三者责任险</t>
  </si>
  <si>
    <t>102</t>
  </si>
  <si>
    <t>工程管理</t>
  </si>
  <si>
    <t>102-1</t>
  </si>
  <si>
    <t>竣工文件</t>
  </si>
  <si>
    <t>102-2</t>
  </si>
  <si>
    <t>施工环保费</t>
  </si>
  <si>
    <t>102-3</t>
  </si>
  <si>
    <t>安全生产费</t>
  </si>
  <si>
    <t>104</t>
  </si>
  <si>
    <t>承包人驻地建设</t>
  </si>
  <si>
    <t>104-1</t>
  </si>
  <si>
    <t>清单  第 100 章合计   人民币</t>
  </si>
  <si>
    <t>203</t>
  </si>
  <si>
    <t>挖方路基</t>
  </si>
  <si>
    <t>203-1</t>
  </si>
  <si>
    <t>路基挖方</t>
  </si>
  <si>
    <t>挖土方</t>
  </si>
  <si>
    <t>m3</t>
  </si>
  <si>
    <t>3084.000</t>
  </si>
  <si>
    <t>204</t>
  </si>
  <si>
    <t>填方路基</t>
  </si>
  <si>
    <t>204-1</t>
  </si>
  <si>
    <t>路基填筑(包括填前压实)</t>
  </si>
  <si>
    <t>本桩利用</t>
  </si>
  <si>
    <t>1466.000</t>
  </si>
  <si>
    <t>远运利用（运距0.5km）</t>
  </si>
  <si>
    <t>1618.000</t>
  </si>
  <si>
    <t>-d</t>
  </si>
  <si>
    <t>借土填方（运距10km）</t>
  </si>
  <si>
    <t>4014.000</t>
  </si>
  <si>
    <t>205</t>
  </si>
  <si>
    <t>特殊地区路基处理</t>
  </si>
  <si>
    <t>205-1</t>
  </si>
  <si>
    <t>软土路基处理</t>
  </si>
  <si>
    <t>-c</t>
  </si>
  <si>
    <t>垫层</t>
  </si>
  <si>
    <t>-c-2</t>
  </si>
  <si>
    <t>砂砾垫层</t>
  </si>
  <si>
    <t>784.000</t>
  </si>
  <si>
    <t>-c-3</t>
  </si>
  <si>
    <t>开挖土方</t>
  </si>
  <si>
    <t>清单  第 200 章合计   人民币</t>
  </si>
  <si>
    <t>302</t>
  </si>
  <si>
    <t>302-2</t>
  </si>
  <si>
    <t>厚200mm</t>
  </si>
  <si>
    <t>m2</t>
  </si>
  <si>
    <t>27243.000</t>
  </si>
  <si>
    <t>312</t>
  </si>
  <si>
    <t>水泥混凝土面板</t>
  </si>
  <si>
    <t>312-1</t>
  </si>
  <si>
    <t>厚200mm (混凝土C30)</t>
  </si>
  <si>
    <t>23896.000</t>
  </si>
  <si>
    <t>312-2</t>
  </si>
  <si>
    <t>钢筋</t>
  </si>
  <si>
    <t>光圆钢筋(HPB235、HPB300)</t>
  </si>
  <si>
    <t>kg</t>
  </si>
  <si>
    <t>263.900</t>
  </si>
  <si>
    <t>313</t>
  </si>
  <si>
    <t>路肩培土、中央分隔带回填土、土路肩加固及路缘石</t>
  </si>
  <si>
    <t>313-2</t>
  </si>
  <si>
    <t>砂砾封闭</t>
  </si>
  <si>
    <t>1104.910</t>
  </si>
  <si>
    <t>313-1</t>
  </si>
  <si>
    <t>路肩培土</t>
  </si>
  <si>
    <t>3850.444</t>
  </si>
  <si>
    <t>清单  第 300 章合计   人民币</t>
  </si>
  <si>
    <t>604</t>
  </si>
  <si>
    <t>道路交通标志</t>
  </si>
  <si>
    <t>604-1</t>
  </si>
  <si>
    <t>单柱式交通标志</t>
  </si>
  <si>
    <t>△700</t>
  </si>
  <si>
    <t>个</t>
  </si>
  <si>
    <t>6.000</t>
  </si>
  <si>
    <t>○600</t>
  </si>
  <si>
    <t>4.000</t>
  </si>
  <si>
    <t>清单  第 600 章合计   人民币</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</si>
</sst>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7">
    <font>
      <sz val="12"/>
      <color indexed="8"/>
      <name val="宋体"/>
      <charset val="134"/>
    </font>
    <font>
      <sz val="9"/>
      <color indexed="8"/>
      <name val="宋体"/>
      <charset val="134"/>
    </font>
    <font>
      <b/>
      <sz val="20"/>
      <color indexed="8"/>
      <name val="宋体"/>
      <charset val="134"/>
    </font>
    <font>
      <b/>
      <sz val="20"/>
      <color indexed="8"/>
      <name val="smartSimSun"/>
      <charset val="134"/>
    </font>
    <font>
      <sz val="9"/>
      <color indexed="8"/>
      <name val="smartSimSun"/>
      <charset val="134"/>
    </font>
    <font>
      <sz val="12"/>
      <name val="Arial"/>
      <charset val="134"/>
    </font>
    <font>
      <sz val="10"/>
      <name val="Arial"/>
      <charset val="134"/>
    </font>
    <font>
      <sz val="25"/>
      <name val="Arial"/>
      <charset val="134"/>
    </font>
    <font>
      <b/>
      <sz val="15"/>
      <name val="Arial"/>
      <charset val="134"/>
    </font>
    <font>
      <b/>
      <sz val="12"/>
      <name val="Arial"/>
      <charset val="134"/>
    </font>
    <font>
      <sz val="20"/>
      <name val="Arial"/>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sz val="12"/>
      <name val="宋体"/>
      <charset val="134"/>
    </font>
    <font>
      <b/>
      <u/>
      <sz val="12"/>
      <name val="Arial"/>
      <charset val="134"/>
    </font>
    <font>
      <b/>
      <u/>
      <sz val="12"/>
      <name val="宋体"/>
      <charset val="134"/>
    </font>
    <font>
      <b/>
      <sz val="12"/>
      <name val="宋体"/>
      <charset val="134"/>
    </font>
    <font>
      <b/>
      <sz val="15"/>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medium">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20"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21" applyNumberFormat="0" applyFill="0" applyAlignment="0" applyProtection="0">
      <alignment vertical="center"/>
    </xf>
    <xf numFmtId="0" fontId="18" fillId="0" borderId="21" applyNumberFormat="0" applyFill="0" applyAlignment="0" applyProtection="0">
      <alignment vertical="center"/>
    </xf>
    <xf numFmtId="0" fontId="19" fillId="0" borderId="22" applyNumberFormat="0" applyFill="0" applyAlignment="0" applyProtection="0">
      <alignment vertical="center"/>
    </xf>
    <xf numFmtId="0" fontId="19" fillId="0" borderId="0" applyNumberFormat="0" applyFill="0" applyBorder="0" applyAlignment="0" applyProtection="0">
      <alignment vertical="center"/>
    </xf>
    <xf numFmtId="0" fontId="20" fillId="3" borderId="23" applyNumberFormat="0" applyAlignment="0" applyProtection="0">
      <alignment vertical="center"/>
    </xf>
    <xf numFmtId="0" fontId="21" fillId="4" borderId="24" applyNumberFormat="0" applyAlignment="0" applyProtection="0">
      <alignment vertical="center"/>
    </xf>
    <xf numFmtId="0" fontId="22" fillId="4" borderId="23" applyNumberFormat="0" applyAlignment="0" applyProtection="0">
      <alignment vertical="center"/>
    </xf>
    <xf numFmtId="0" fontId="23" fillId="5" borderId="25" applyNumberFormat="0" applyAlignment="0" applyProtection="0">
      <alignment vertical="center"/>
    </xf>
    <xf numFmtId="0" fontId="24" fillId="0" borderId="26" applyNumberFormat="0" applyFill="0" applyAlignment="0" applyProtection="0">
      <alignment vertical="center"/>
    </xf>
    <xf numFmtId="0" fontId="25" fillId="0" borderId="27"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31" fillId="0" borderId="0"/>
  </cellStyleXfs>
  <cellXfs count="64">
    <xf numFmtId="0" fontId="0" fillId="0" borderId="0" xfId="0" applyAlignment="1">
      <alignment horizontal="left" vertical="center" wrapText="1"/>
    </xf>
    <xf numFmtId="0" fontId="1" fillId="0" borderId="0" xfId="0" applyFont="1" applyAlignment="1">
      <alignment horizontal="left" vertical="center" shrinkToFit="1"/>
    </xf>
    <xf numFmtId="0" fontId="2" fillId="0" borderId="0" xfId="0" applyFont="1" applyAlignment="1">
      <alignment horizontal="center" vertical="center" shrinkToFit="1"/>
    </xf>
    <xf numFmtId="0" fontId="1" fillId="0" borderId="1" xfId="0" applyFont="1" applyBorder="1" applyAlignment="1">
      <alignment horizontal="center" vertical="center" shrinkToFit="1"/>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5" xfId="0" applyFont="1" applyBorder="1" applyAlignment="1">
      <alignment horizontal="center" shrinkToFit="1"/>
    </xf>
    <xf numFmtId="0" fontId="1" fillId="0" borderId="6" xfId="0" applyFont="1" applyBorder="1" applyAlignment="1">
      <alignment horizontal="left" shrinkToFit="1"/>
    </xf>
    <xf numFmtId="0" fontId="1" fillId="0" borderId="6" xfId="0" applyFont="1" applyBorder="1" applyAlignment="1">
      <alignment horizontal="center" shrinkToFit="1"/>
    </xf>
    <xf numFmtId="0" fontId="1" fillId="0" borderId="6" xfId="0" applyFont="1" applyBorder="1" applyAlignment="1">
      <alignment horizontal="right" shrinkToFit="1"/>
    </xf>
    <xf numFmtId="0" fontId="1" fillId="0" borderId="7" xfId="0" applyFont="1" applyBorder="1" applyAlignment="1">
      <alignment horizontal="right" shrinkToFit="1"/>
    </xf>
    <xf numFmtId="176" fontId="1" fillId="0" borderId="7" xfId="0" applyNumberFormat="1" applyFont="1" applyBorder="1" applyAlignment="1">
      <alignment horizontal="right" shrinkToFit="1"/>
    </xf>
    <xf numFmtId="0" fontId="1" fillId="0" borderId="8" xfId="0" applyFont="1" applyBorder="1" applyAlignment="1">
      <alignment horizontal="center" vertical="center" shrinkToFit="1"/>
    </xf>
    <xf numFmtId="0" fontId="1" fillId="0" borderId="9" xfId="0" applyFont="1" applyBorder="1" applyAlignment="1">
      <alignment horizontal="right" vertical="center" shrinkToFit="1"/>
    </xf>
    <xf numFmtId="176" fontId="1" fillId="0" borderId="9" xfId="0" applyNumberFormat="1" applyFont="1" applyBorder="1" applyAlignment="1">
      <alignment horizontal="center" vertical="center" shrinkToFit="1"/>
    </xf>
    <xf numFmtId="0" fontId="1" fillId="0" borderId="10" xfId="0" applyFont="1" applyBorder="1" applyAlignment="1">
      <alignment horizontal="center" vertical="center" shrinkToFit="1"/>
    </xf>
    <xf numFmtId="0" fontId="3" fillId="0" borderId="0" xfId="0" applyFont="1" applyAlignment="1">
      <alignment horizontal="center" vertical="center" shrinkToFit="1"/>
    </xf>
    <xf numFmtId="0" fontId="4" fillId="0" borderId="0" xfId="0" applyFont="1" applyAlignment="1">
      <alignment horizontal="left"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5" xfId="0" applyFont="1" applyBorder="1" applyAlignment="1">
      <alignment horizontal="center" shrinkToFit="1"/>
    </xf>
    <xf numFmtId="0" fontId="4" fillId="0" borderId="6" xfId="0" applyFont="1" applyBorder="1" applyAlignment="1">
      <alignment horizontal="left" shrinkToFit="1"/>
    </xf>
    <xf numFmtId="0" fontId="4" fillId="0" borderId="6" xfId="0" applyFont="1" applyBorder="1" applyAlignment="1">
      <alignment horizontal="center" shrinkToFit="1"/>
    </xf>
    <xf numFmtId="0" fontId="4" fillId="0" borderId="6" xfId="0" applyFont="1" applyBorder="1" applyAlignment="1">
      <alignment horizontal="right" shrinkToFit="1"/>
    </xf>
    <xf numFmtId="0" fontId="4" fillId="0" borderId="7" xfId="0" applyFont="1" applyBorder="1" applyAlignment="1">
      <alignment horizontal="right" shrinkToFit="1"/>
    </xf>
    <xf numFmtId="176" fontId="4" fillId="0" borderId="7" xfId="0" applyNumberFormat="1" applyFont="1" applyBorder="1" applyAlignment="1">
      <alignment horizontal="right" shrinkToFit="1"/>
    </xf>
    <xf numFmtId="0" fontId="4" fillId="0" borderId="6" xfId="0" applyFont="1" applyBorder="1" applyAlignment="1" applyProtection="1">
      <alignment horizontal="right" shrinkToFit="1"/>
    </xf>
    <xf numFmtId="0" fontId="4" fillId="0" borderId="6" xfId="0" applyFont="1" applyBorder="1" applyAlignment="1" applyProtection="1">
      <alignment horizontal="right" shrinkToFit="1"/>
      <protection locked="0"/>
    </xf>
    <xf numFmtId="0" fontId="4" fillId="0" borderId="8" xfId="0" applyFont="1" applyBorder="1" applyAlignment="1">
      <alignment horizontal="center" vertical="center" shrinkToFit="1"/>
    </xf>
    <xf numFmtId="0" fontId="4" fillId="0" borderId="9" xfId="0" applyFont="1" applyBorder="1" applyAlignment="1">
      <alignment horizontal="right" vertical="center" shrinkToFit="1"/>
    </xf>
    <xf numFmtId="176" fontId="4" fillId="0" borderId="9" xfId="0" applyNumberFormat="1"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11" xfId="0" applyFont="1" applyBorder="1" applyAlignment="1">
      <alignment horizontal="center" vertical="center" shrinkToFit="1"/>
    </xf>
    <xf numFmtId="0" fontId="4" fillId="0" borderId="12"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6" xfId="0" applyFont="1" applyBorder="1" applyAlignment="1">
      <alignment horizontal="center" vertical="center" shrinkToFit="1"/>
    </xf>
    <xf numFmtId="176" fontId="4" fillId="0" borderId="7" xfId="0" applyNumberFormat="1" applyFont="1" applyBorder="1" applyAlignment="1">
      <alignment horizontal="right" vertical="center" shrinkToFit="1"/>
    </xf>
    <xf numFmtId="0" fontId="4" fillId="0" borderId="14" xfId="0" applyFont="1" applyBorder="1" applyAlignment="1">
      <alignment horizontal="center" vertical="center" shrinkToFit="1"/>
    </xf>
    <xf numFmtId="0" fontId="4" fillId="0" borderId="7" xfId="0" applyFont="1" applyBorder="1" applyAlignment="1">
      <alignment horizontal="right" vertical="center" shrinkToFit="1"/>
    </xf>
    <xf numFmtId="0" fontId="4" fillId="0" borderId="15" xfId="0" applyFont="1" applyBorder="1" applyAlignment="1">
      <alignment horizontal="center" vertical="center" shrinkToFit="1"/>
    </xf>
    <xf numFmtId="176" fontId="4" fillId="0" borderId="16" xfId="0" applyNumberFormat="1" applyFont="1" applyBorder="1" applyAlignment="1">
      <alignment horizontal="right" vertical="center" shrinkToFit="1"/>
    </xf>
    <xf numFmtId="0" fontId="4" fillId="0" borderId="15" xfId="0" applyFont="1" applyBorder="1" applyAlignment="1">
      <alignment horizontal="center" vertical="center" wrapText="1"/>
    </xf>
    <xf numFmtId="0" fontId="4" fillId="0" borderId="16" xfId="0" applyFont="1" applyBorder="1" applyAlignment="1">
      <alignment horizontal="right" vertical="center" shrinkToFit="1"/>
    </xf>
    <xf numFmtId="0" fontId="4" fillId="0" borderId="17" xfId="0" applyFont="1" applyBorder="1" applyAlignment="1">
      <alignment horizontal="center" vertical="center" shrinkToFit="1"/>
    </xf>
    <xf numFmtId="0" fontId="4" fillId="0" borderId="18" xfId="0" applyFont="1" applyBorder="1" applyAlignment="1">
      <alignment horizontal="center" vertical="center" shrinkToFit="1"/>
    </xf>
    <xf numFmtId="176" fontId="4" fillId="0" borderId="19" xfId="0" applyNumberFormat="1" applyFont="1" applyBorder="1" applyAlignment="1">
      <alignment horizontal="right" vertical="center" shrinkToFit="1"/>
    </xf>
    <xf numFmtId="0" fontId="5" fillId="0" borderId="0" xfId="0" applyFont="1" applyFill="1" applyAlignment="1">
      <alignment vertical="center" wrapText="1"/>
    </xf>
    <xf numFmtId="0" fontId="6" fillId="0" borderId="0" xfId="49" applyFont="1" applyAlignment="1">
      <alignment vertical="center"/>
    </xf>
    <xf numFmtId="0" fontId="6" fillId="0" borderId="0" xfId="49" applyFont="1" applyAlignment="1">
      <alignment vertical="distributed"/>
    </xf>
    <xf numFmtId="0" fontId="7" fillId="0" borderId="0" xfId="0" applyFont="1" applyFill="1" applyAlignment="1">
      <alignment vertical="center" wrapText="1"/>
    </xf>
    <xf numFmtId="0" fontId="8" fillId="0" borderId="0" xfId="0" applyFont="1" applyFill="1" applyAlignment="1">
      <alignment horizontal="center" vertical="center" wrapText="1"/>
    </xf>
    <xf numFmtId="0" fontId="9" fillId="0" borderId="0" xfId="0" applyFont="1" applyFill="1" applyAlignment="1">
      <alignment vertical="center" wrapText="1"/>
    </xf>
    <xf numFmtId="0" fontId="5" fillId="0" borderId="0" xfId="0" applyFont="1" applyFill="1" applyAlignment="1">
      <alignment horizontal="left" vertical="center" wrapText="1"/>
    </xf>
    <xf numFmtId="0" fontId="10" fillId="0" borderId="0" xfId="0" applyFont="1" applyFill="1" applyAlignment="1">
      <alignment vertical="center"/>
    </xf>
    <xf numFmtId="0" fontId="7" fillId="0" borderId="0" xfId="0" applyFont="1" applyFill="1" applyAlignment="1" applyProtection="1">
      <alignment vertical="center" wrapText="1"/>
      <protection locked="0"/>
    </xf>
    <xf numFmtId="0" fontId="9" fillId="0" borderId="0" xfId="0" applyFont="1" applyFill="1" applyAlignment="1">
      <alignment horizontal="justify" vertical="center" wrapText="1"/>
    </xf>
    <xf numFmtId="0" fontId="5" fillId="0" borderId="0" xfId="49" applyFont="1" applyAlignment="1" applyProtection="1">
      <alignment horizontal="justify" vertical="center" wrapText="1"/>
      <protection hidden="1"/>
    </xf>
    <xf numFmtId="0" fontId="7" fillId="0" borderId="0" xfId="49" applyFont="1" applyAlignment="1">
      <alignment vertical="center"/>
    </xf>
    <xf numFmtId="0" fontId="5" fillId="0" borderId="0" xfId="49" applyFont="1" applyAlignment="1">
      <alignment vertical="center" wrapText="1"/>
    </xf>
    <xf numFmtId="0" fontId="7" fillId="0" borderId="0" xfId="49" applyFont="1" applyAlignment="1">
      <alignment vertical="distributed"/>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样式 1"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customXml" Target="../customXml/item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Y21"/>
  <sheetViews>
    <sheetView view="pageBreakPreview" zoomScaleNormal="100" workbookViewId="0">
      <selection activeCell="A8" sqref="A8"/>
    </sheetView>
  </sheetViews>
  <sheetFormatPr defaultColWidth="9" defaultRowHeight="30.75"/>
  <cols>
    <col min="1" max="1" width="75.125" style="50" customWidth="1"/>
    <col min="2" max="51" width="9" style="53"/>
    <col min="52" max="16384" width="9" style="50"/>
  </cols>
  <sheetData>
    <row r="1" s="50" customFormat="1" ht="42" customHeight="1" spans="1:51">
      <c r="A1" s="54" t="s">
        <v>0</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c r="AX1" s="53"/>
      <c r="AY1" s="53"/>
    </row>
    <row r="2" s="50" customFormat="1" ht="39.95" customHeight="1" spans="1:51">
      <c r="A2" s="55" t="s">
        <v>1</v>
      </c>
      <c r="B2" s="53"/>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c r="AX2" s="53"/>
      <c r="AY2" s="53"/>
    </row>
    <row r="3" s="50" customFormat="1" ht="72" spans="1:51">
      <c r="A3" s="56" t="s">
        <v>2</v>
      </c>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c r="AX3" s="53"/>
      <c r="AY3" s="53"/>
    </row>
    <row r="4" s="50" customFormat="1" ht="43.5" spans="1:51">
      <c r="A4" s="50" t="s">
        <v>3</v>
      </c>
      <c r="B4" s="53"/>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row>
    <row r="5" s="50" customFormat="1" ht="87" spans="1:51">
      <c r="A5" s="50" t="s">
        <v>4</v>
      </c>
      <c r="B5" s="57"/>
      <c r="C5" s="53"/>
      <c r="D5" s="53"/>
      <c r="E5" s="58"/>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row>
    <row r="6" s="50" customFormat="1" ht="59.25" spans="1:51">
      <c r="A6" s="50" t="s">
        <v>5</v>
      </c>
      <c r="B6" s="53"/>
      <c r="C6" s="53"/>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c r="AX6" s="53"/>
      <c r="AY6" s="53"/>
    </row>
    <row r="7" s="50" customFormat="1" ht="44.25" spans="1:51">
      <c r="A7" s="50" t="s">
        <v>6</v>
      </c>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c r="AK7" s="53"/>
      <c r="AL7" s="53"/>
      <c r="AM7" s="53"/>
      <c r="AN7" s="53"/>
      <c r="AO7" s="53"/>
      <c r="AP7" s="53"/>
      <c r="AQ7" s="53"/>
      <c r="AR7" s="53"/>
      <c r="AS7" s="53"/>
      <c r="AT7" s="53"/>
      <c r="AU7" s="53"/>
      <c r="AV7" s="53"/>
      <c r="AW7" s="53"/>
      <c r="AX7" s="53"/>
      <c r="AY7" s="53"/>
    </row>
    <row r="8" s="50" customFormat="1" ht="43.5" spans="1:51">
      <c r="A8" s="50" t="s">
        <v>7</v>
      </c>
      <c r="B8" s="53"/>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row>
    <row r="9" s="50" customFormat="1" ht="43.5" spans="1:51">
      <c r="A9" s="50" t="s">
        <v>8</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3"/>
      <c r="AJ9" s="53"/>
      <c r="AK9" s="53"/>
      <c r="AL9" s="53"/>
      <c r="AM9" s="53"/>
      <c r="AN9" s="53"/>
      <c r="AO9" s="53"/>
      <c r="AP9" s="53"/>
      <c r="AQ9" s="53"/>
      <c r="AR9" s="53"/>
      <c r="AS9" s="53"/>
      <c r="AT9" s="53"/>
      <c r="AU9" s="53"/>
      <c r="AV9" s="53"/>
      <c r="AW9" s="53"/>
      <c r="AX9" s="53"/>
      <c r="AY9" s="53"/>
    </row>
    <row r="10" s="50" customFormat="1" ht="34.5" customHeight="1" spans="1:51">
      <c r="A10" s="55" t="s">
        <v>9</v>
      </c>
      <c r="B10" s="53"/>
      <c r="C10" s="53"/>
      <c r="D10" s="53"/>
      <c r="E10" s="53"/>
      <c r="F10" s="53"/>
      <c r="G10" s="53"/>
      <c r="H10" s="53"/>
      <c r="I10" s="53"/>
      <c r="J10" s="53"/>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row>
    <row r="11" s="50" customFormat="1" ht="43.5" spans="1:51">
      <c r="A11" s="50" t="s">
        <v>10</v>
      </c>
      <c r="B11" s="53"/>
      <c r="C11" s="53"/>
      <c r="D11" s="53"/>
      <c r="E11" s="53"/>
      <c r="F11" s="53"/>
      <c r="G11" s="53"/>
      <c r="H11" s="53"/>
      <c r="I11" s="53"/>
      <c r="J11" s="53"/>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row>
    <row r="12" s="50" customFormat="1" ht="57.75" spans="1:51">
      <c r="A12" s="50" t="s">
        <v>11</v>
      </c>
      <c r="B12" s="53"/>
      <c r="C12" s="53"/>
      <c r="D12" s="53"/>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row>
    <row r="13" s="50" customFormat="1" ht="57.75" spans="1:51">
      <c r="A13" s="50" t="s">
        <v>12</v>
      </c>
      <c r="B13" s="53"/>
      <c r="C13" s="53"/>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row>
    <row r="14" s="50" customFormat="1" ht="57.75" spans="1:51">
      <c r="A14" s="50" t="s">
        <v>13</v>
      </c>
      <c r="B14" s="53"/>
      <c r="C14" s="53"/>
      <c r="D14" s="53"/>
      <c r="E14" s="53"/>
      <c r="F14" s="53"/>
      <c r="G14" s="53"/>
      <c r="H14" s="53"/>
      <c r="I14" s="53"/>
      <c r="J14" s="53"/>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row>
    <row r="15" s="50" customFormat="1" ht="43.5" spans="1:51">
      <c r="A15" s="50" t="s">
        <v>14</v>
      </c>
      <c r="B15" s="53"/>
      <c r="C15" s="53"/>
      <c r="D15" s="53"/>
      <c r="E15" s="53"/>
      <c r="F15" s="53"/>
      <c r="G15" s="53"/>
      <c r="H15" s="53"/>
      <c r="I15" s="53"/>
      <c r="J15" s="53"/>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row>
    <row r="16" s="50" customFormat="1" spans="1:51">
      <c r="A16" s="50" t="s">
        <v>15</v>
      </c>
      <c r="B16" s="53"/>
      <c r="C16" s="53"/>
      <c r="D16" s="53"/>
      <c r="E16" s="53"/>
      <c r="F16" s="53"/>
      <c r="G16" s="53"/>
      <c r="H16" s="53"/>
      <c r="I16" s="53"/>
      <c r="J16" s="53"/>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row>
    <row r="17" s="50" customFormat="1" spans="1:51">
      <c r="A17" s="50" t="s">
        <v>16</v>
      </c>
      <c r="B17" s="53"/>
      <c r="C17" s="53"/>
      <c r="D17" s="53"/>
      <c r="E17" s="53"/>
      <c r="F17" s="53"/>
      <c r="G17" s="53"/>
      <c r="H17" s="53"/>
      <c r="I17" s="53"/>
      <c r="J17" s="53"/>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row>
    <row r="18" s="50" customFormat="1" ht="39.95" customHeight="1" spans="1:51">
      <c r="A18" s="59" t="s">
        <v>17</v>
      </c>
      <c r="B18" s="53"/>
      <c r="C18" s="53"/>
      <c r="D18" s="53"/>
      <c r="E18" s="53"/>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row>
    <row r="19" s="50" customFormat="1" ht="39.95" customHeight="1" spans="1:51">
      <c r="A19" s="59" t="s">
        <v>18</v>
      </c>
      <c r="B19" s="53"/>
      <c r="C19" s="53"/>
      <c r="D19" s="53"/>
      <c r="E19" s="53"/>
      <c r="F19" s="53"/>
      <c r="G19" s="53"/>
      <c r="H19" s="53"/>
      <c r="I19" s="53"/>
      <c r="J19" s="53"/>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row>
    <row r="20" s="51" customFormat="1" ht="93" customHeight="1" spans="1:51">
      <c r="A20" s="60" t="s">
        <v>19</v>
      </c>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row>
    <row r="21" s="52" customFormat="1" ht="138" customHeight="1" spans="1:51">
      <c r="A21" s="62" t="s">
        <v>20</v>
      </c>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row>
  </sheetData>
  <sheetProtection sheet="1" objects="1"/>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tabSelected="1" view="pageBreakPreview" zoomScaleNormal="100" workbookViewId="0">
      <selection activeCell="C4" sqref="C4:D4"/>
    </sheetView>
  </sheetViews>
  <sheetFormatPr defaultColWidth="9" defaultRowHeight="14.25" outlineLevelCol="4"/>
  <cols>
    <col min="1" max="2" width="12.25" customWidth="1"/>
    <col min="3" max="3" width="16.25" customWidth="1"/>
    <col min="4" max="4" width="28.5" customWidth="1"/>
    <col min="5" max="5" width="12.25" customWidth="1"/>
    <col min="6" max="6" width="20" customWidth="1"/>
  </cols>
  <sheetData>
    <row r="1" ht="32.95" customHeight="1" spans="1:5">
      <c r="A1" s="17" t="s">
        <v>21</v>
      </c>
      <c r="B1" s="17"/>
      <c r="C1" s="17"/>
      <c r="D1" s="17"/>
      <c r="E1" s="17"/>
    </row>
    <row r="2" ht="16.85" customHeight="1" spans="1:5">
      <c r="A2" s="18" t="s">
        <v>22</v>
      </c>
      <c r="B2" s="18"/>
      <c r="C2" s="18"/>
      <c r="D2" s="18"/>
    </row>
    <row r="3" ht="27.85" customHeight="1" spans="1:5">
      <c r="A3" s="35" t="s">
        <v>23</v>
      </c>
      <c r="B3" s="36" t="s">
        <v>24</v>
      </c>
      <c r="C3" s="36" t="s">
        <v>25</v>
      </c>
      <c r="D3" s="36"/>
      <c r="E3" s="37" t="s">
        <v>26</v>
      </c>
    </row>
    <row r="4" ht="28.55" customHeight="1" spans="1:5">
      <c r="A4" s="38" t="s">
        <v>27</v>
      </c>
      <c r="B4" s="39" t="s">
        <v>28</v>
      </c>
      <c r="C4" s="39" t="s">
        <v>29</v>
      </c>
      <c r="D4" s="39"/>
      <c r="E4" s="40">
        <f>第100章!C41</f>
        <v>0</v>
      </c>
    </row>
    <row r="5" ht="27.85" customHeight="1" spans="1:5">
      <c r="A5" s="38" t="s">
        <v>30</v>
      </c>
      <c r="B5" s="39" t="s">
        <v>31</v>
      </c>
      <c r="C5" s="39" t="s">
        <v>32</v>
      </c>
      <c r="D5" s="39"/>
      <c r="E5" s="40">
        <f>第200章!C41</f>
        <v>0</v>
      </c>
    </row>
    <row r="6" ht="28.55" customHeight="1" spans="1:5">
      <c r="A6" s="38" t="s">
        <v>33</v>
      </c>
      <c r="B6" s="39" t="s">
        <v>34</v>
      </c>
      <c r="C6" s="39" t="s">
        <v>35</v>
      </c>
      <c r="D6" s="39"/>
      <c r="E6" s="40">
        <f>第300章!C42</f>
        <v>0</v>
      </c>
    </row>
    <row r="7" ht="28.55" customHeight="1" spans="1:5">
      <c r="A7" s="38" t="s">
        <v>36</v>
      </c>
      <c r="B7" s="39" t="s">
        <v>37</v>
      </c>
      <c r="C7" s="39" t="s">
        <v>38</v>
      </c>
      <c r="D7" s="39"/>
      <c r="E7" s="40">
        <f>第600章!C42</f>
        <v>0</v>
      </c>
    </row>
    <row r="8" ht="27.85" customHeight="1" spans="1:5">
      <c r="A8" s="38" t="s">
        <v>39</v>
      </c>
      <c r="B8" s="41" t="s">
        <v>40</v>
      </c>
      <c r="C8" s="41"/>
      <c r="D8" s="41"/>
      <c r="E8" s="42"/>
    </row>
    <row r="9" ht="27.85" customHeight="1" spans="1:5">
      <c r="A9" s="38" t="s">
        <v>41</v>
      </c>
      <c r="B9" s="43" t="s">
        <v>42</v>
      </c>
      <c r="C9" s="43"/>
      <c r="D9" s="43"/>
      <c r="E9" s="44">
        <f>E7+E6+E5+E4</f>
        <v>0</v>
      </c>
    </row>
    <row r="10" ht="27.85" customHeight="1" spans="1:5">
      <c r="A10" s="38" t="s">
        <v>43</v>
      </c>
      <c r="B10" s="45" t="s">
        <v>44</v>
      </c>
      <c r="C10" s="45"/>
      <c r="D10" s="45"/>
      <c r="E10" s="46"/>
    </row>
    <row r="11" ht="27.1" customHeight="1" spans="1:5">
      <c r="A11" s="38" t="s">
        <v>45</v>
      </c>
      <c r="B11" s="43" t="s">
        <v>46</v>
      </c>
      <c r="C11" s="43"/>
      <c r="D11" s="43"/>
      <c r="E11" s="46"/>
    </row>
    <row r="12" ht="27.85" customHeight="1" spans="1:5">
      <c r="A12" s="38" t="s">
        <v>47</v>
      </c>
      <c r="B12" s="43" t="s">
        <v>48</v>
      </c>
      <c r="C12" s="43"/>
      <c r="D12" s="43"/>
      <c r="E12" s="46"/>
    </row>
    <row r="13" ht="27.85" customHeight="1" spans="1:5">
      <c r="A13" s="47" t="s">
        <v>49</v>
      </c>
      <c r="B13" s="48" t="s">
        <v>50</v>
      </c>
      <c r="C13" s="48"/>
      <c r="D13" s="48"/>
      <c r="E13" s="49">
        <f>E9</f>
        <v>0</v>
      </c>
    </row>
  </sheetData>
  <sheetProtection algorithmName="SHA-512" hashValue="gaH5k2J9RDU73dUd+E+Tcdw9uDq3KDHN7kq0UCJ5sHtQR5RgrQRB8BhF3lqvAoROK98u94YlO3EiQnhicf1cgg==" saltValue="GXgIQWIRlDIxC1O2v6GJlw==" spinCount="100000" sheet="1" objects="1"/>
  <mergeCells count="13">
    <mergeCell ref="A1:E1"/>
    <mergeCell ref="A2:D2"/>
    <mergeCell ref="C3:D3"/>
    <mergeCell ref="C4:D4"/>
    <mergeCell ref="C5:D5"/>
    <mergeCell ref="C6:D6"/>
    <mergeCell ref="C7:D7"/>
    <mergeCell ref="B8:D8"/>
    <mergeCell ref="B9:D9"/>
    <mergeCell ref="B10:D10"/>
    <mergeCell ref="B11:D11"/>
    <mergeCell ref="B12:D12"/>
    <mergeCell ref="B13:D13"/>
  </mergeCells>
  <pageMargins left="0.98" right="0.12" top="0.315" bottom="0.315"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3"/>
  <sheetViews>
    <sheetView view="pageBreakPreview" zoomScaleNormal="100" workbookViewId="0">
      <selection activeCell="A2" sqref="A2:D2"/>
    </sheetView>
  </sheetViews>
  <sheetFormatPr defaultColWidth="9" defaultRowHeight="14.25" outlineLevelCol="5"/>
  <cols>
    <col min="1" max="1" width="8.125" customWidth="1"/>
    <col min="2" max="2" width="35.1166666666667" customWidth="1"/>
    <col min="3" max="3" width="8.125" customWidth="1"/>
    <col min="4" max="5" width="9.75" customWidth="1"/>
    <col min="6" max="6" width="10.625" customWidth="1"/>
    <col min="7" max="7" width="20" customWidth="1"/>
  </cols>
  <sheetData>
    <row r="1" ht="32.95" customHeight="1" spans="1:6">
      <c r="A1" s="17" t="s">
        <v>51</v>
      </c>
      <c r="B1" s="17"/>
      <c r="C1" s="17"/>
      <c r="D1" s="17"/>
      <c r="E1" s="17"/>
      <c r="F1" s="17"/>
    </row>
    <row r="2" ht="16.85" customHeight="1" spans="1:6">
      <c r="A2" s="18" t="s">
        <v>52</v>
      </c>
      <c r="B2" s="18"/>
      <c r="C2" s="18"/>
      <c r="D2" s="18"/>
      <c r="E2" s="18" t="s">
        <v>53</v>
      </c>
      <c r="F2" s="18"/>
    </row>
    <row r="3" ht="32.95" customHeight="1" spans="1:6">
      <c r="A3" s="19" t="s">
        <v>29</v>
      </c>
      <c r="B3" s="19"/>
      <c r="C3" s="19"/>
      <c r="D3" s="19"/>
      <c r="E3" s="19"/>
      <c r="F3" s="19"/>
    </row>
    <row r="4" ht="16.85" customHeight="1" spans="1:6">
      <c r="A4" s="20" t="s">
        <v>54</v>
      </c>
      <c r="B4" s="21" t="s">
        <v>55</v>
      </c>
      <c r="C4" s="21" t="s">
        <v>56</v>
      </c>
      <c r="D4" s="21" t="s">
        <v>57</v>
      </c>
      <c r="E4" s="21" t="s">
        <v>58</v>
      </c>
      <c r="F4" s="22" t="s">
        <v>59</v>
      </c>
    </row>
    <row r="5" ht="16.1" customHeight="1" spans="1:6">
      <c r="A5" s="23" t="s">
        <v>60</v>
      </c>
      <c r="B5" s="24" t="s">
        <v>61</v>
      </c>
      <c r="C5" s="25"/>
      <c r="D5" s="26"/>
      <c r="E5" s="26"/>
      <c r="F5" s="27"/>
    </row>
    <row r="6" ht="16.85" customHeight="1" spans="1:6">
      <c r="A6" s="23" t="s">
        <v>62</v>
      </c>
      <c r="B6" s="24" t="s">
        <v>63</v>
      </c>
      <c r="C6" s="25"/>
      <c r="D6" s="26"/>
      <c r="E6" s="26"/>
      <c r="F6" s="27"/>
    </row>
    <row r="7" ht="16.1" customHeight="1" spans="1:6">
      <c r="A7" s="23" t="s">
        <v>64</v>
      </c>
      <c r="B7" s="24" t="s">
        <v>65</v>
      </c>
      <c r="C7" s="25" t="s">
        <v>66</v>
      </c>
      <c r="D7" s="26" t="s">
        <v>67</v>
      </c>
      <c r="E7" s="26"/>
      <c r="F7" s="28">
        <f>E7*D7</f>
        <v>0</v>
      </c>
    </row>
    <row r="8" ht="16.1" customHeight="1" spans="1:6">
      <c r="A8" s="23" t="s">
        <v>68</v>
      </c>
      <c r="B8" s="24" t="s">
        <v>69</v>
      </c>
      <c r="C8" s="25" t="s">
        <v>66</v>
      </c>
      <c r="D8" s="29" t="s">
        <v>67</v>
      </c>
      <c r="E8" s="26"/>
      <c r="F8" s="28">
        <f>E8*D8</f>
        <v>0</v>
      </c>
    </row>
    <row r="9" ht="16.85" customHeight="1" spans="1:6">
      <c r="A9" s="23" t="s">
        <v>70</v>
      </c>
      <c r="B9" s="24" t="s">
        <v>71</v>
      </c>
      <c r="C9" s="25"/>
      <c r="D9" s="26"/>
      <c r="E9" s="26"/>
      <c r="F9" s="28"/>
    </row>
    <row r="10" ht="16.1" customHeight="1" spans="1:6">
      <c r="A10" s="23" t="s">
        <v>72</v>
      </c>
      <c r="B10" s="24" t="s">
        <v>73</v>
      </c>
      <c r="C10" s="25" t="s">
        <v>66</v>
      </c>
      <c r="D10" s="26" t="s">
        <v>67</v>
      </c>
      <c r="E10" s="26"/>
      <c r="F10" s="28">
        <f>E10*D10</f>
        <v>0</v>
      </c>
    </row>
    <row r="11" ht="16.1" customHeight="1" spans="1:6">
      <c r="A11" s="23" t="s">
        <v>74</v>
      </c>
      <c r="B11" s="24" t="s">
        <v>75</v>
      </c>
      <c r="C11" s="25" t="s">
        <v>66</v>
      </c>
      <c r="D11" s="26" t="s">
        <v>67</v>
      </c>
      <c r="E11" s="26"/>
      <c r="F11" s="28">
        <f>E11*D11</f>
        <v>0</v>
      </c>
    </row>
    <row r="12" ht="16.85" customHeight="1" spans="1:6">
      <c r="A12" s="23" t="s">
        <v>76</v>
      </c>
      <c r="B12" s="24" t="s">
        <v>77</v>
      </c>
      <c r="C12" s="25" t="s">
        <v>66</v>
      </c>
      <c r="D12" s="26" t="s">
        <v>67</v>
      </c>
      <c r="E12" s="26"/>
      <c r="F12" s="28">
        <f>E12*D12</f>
        <v>0</v>
      </c>
    </row>
    <row r="13" ht="16.1" customHeight="1" spans="1:6">
      <c r="A13" s="23" t="s">
        <v>78</v>
      </c>
      <c r="B13" s="24" t="s">
        <v>79</v>
      </c>
      <c r="C13" s="25"/>
      <c r="D13" s="26"/>
      <c r="E13" s="26"/>
      <c r="F13" s="28"/>
    </row>
    <row r="14" ht="16.1" customHeight="1" spans="1:6">
      <c r="A14" s="23" t="s">
        <v>80</v>
      </c>
      <c r="B14" s="24" t="s">
        <v>79</v>
      </c>
      <c r="C14" s="25" t="s">
        <v>66</v>
      </c>
      <c r="D14" s="26" t="s">
        <v>67</v>
      </c>
      <c r="E14" s="26"/>
      <c r="F14" s="28">
        <f>E14*D14</f>
        <v>0</v>
      </c>
    </row>
    <row r="15" ht="16.85" customHeight="1" spans="1:6">
      <c r="A15" s="23"/>
      <c r="B15" s="24"/>
      <c r="C15" s="25"/>
      <c r="D15" s="26"/>
      <c r="E15" s="30"/>
      <c r="F15" s="27"/>
    </row>
    <row r="16" ht="16.1" customHeight="1" spans="1:6">
      <c r="A16" s="23"/>
      <c r="B16" s="24"/>
      <c r="C16" s="25"/>
      <c r="D16" s="26"/>
      <c r="E16" s="26"/>
      <c r="F16" s="27"/>
    </row>
    <row r="17" ht="16.1" customHeight="1" spans="1:6">
      <c r="A17" s="23"/>
      <c r="B17" s="24"/>
      <c r="C17" s="25"/>
      <c r="D17" s="26"/>
      <c r="E17" s="26"/>
      <c r="F17" s="27"/>
    </row>
    <row r="18" ht="16.85" customHeight="1" spans="1:6">
      <c r="A18" s="23"/>
      <c r="B18" s="24"/>
      <c r="C18" s="25"/>
      <c r="D18" s="26"/>
      <c r="E18" s="26"/>
      <c r="F18" s="27"/>
    </row>
    <row r="19" ht="16.1" customHeight="1" spans="1:6">
      <c r="A19" s="23"/>
      <c r="B19" s="24"/>
      <c r="C19" s="25"/>
      <c r="D19" s="26"/>
      <c r="E19" s="26"/>
      <c r="F19" s="27"/>
    </row>
    <row r="20" ht="16.1" customHeight="1" spans="1:6">
      <c r="A20" s="23"/>
      <c r="B20" s="24"/>
      <c r="C20" s="25"/>
      <c r="D20" s="26"/>
      <c r="E20" s="26"/>
      <c r="F20" s="27"/>
    </row>
    <row r="21" ht="16.85" customHeight="1" spans="1:6">
      <c r="A21" s="23"/>
      <c r="B21" s="24"/>
      <c r="C21" s="25"/>
      <c r="D21" s="26"/>
      <c r="E21" s="26"/>
      <c r="F21" s="27"/>
    </row>
    <row r="22" ht="16.1" customHeight="1" spans="1:6">
      <c r="A22" s="23"/>
      <c r="B22" s="24"/>
      <c r="C22" s="25"/>
      <c r="D22" s="26"/>
      <c r="E22" s="26"/>
      <c r="F22" s="27"/>
    </row>
    <row r="23" ht="16.1" customHeight="1" spans="1:6">
      <c r="A23" s="23"/>
      <c r="B23" s="24"/>
      <c r="C23" s="25"/>
      <c r="D23" s="26"/>
      <c r="E23" s="26"/>
      <c r="F23" s="27"/>
    </row>
    <row r="24" ht="16.85" customHeight="1" spans="1:6">
      <c r="A24" s="23"/>
      <c r="B24" s="24"/>
      <c r="C24" s="25"/>
      <c r="D24" s="26"/>
      <c r="E24" s="26"/>
      <c r="F24" s="27"/>
    </row>
    <row r="25" ht="16.1" customHeight="1" spans="1:6">
      <c r="A25" s="23"/>
      <c r="B25" s="24"/>
      <c r="C25" s="25"/>
      <c r="D25" s="26"/>
      <c r="E25" s="26"/>
      <c r="F25" s="27"/>
    </row>
    <row r="26" ht="16.85" customHeight="1" spans="1:6">
      <c r="A26" s="23"/>
      <c r="B26" s="24"/>
      <c r="C26" s="25"/>
      <c r="D26" s="26"/>
      <c r="E26" s="26"/>
      <c r="F26" s="27"/>
    </row>
    <row r="27" ht="16.1" customHeight="1" spans="1:6">
      <c r="A27" s="23"/>
      <c r="B27" s="24"/>
      <c r="C27" s="25"/>
      <c r="D27" s="26"/>
      <c r="E27" s="26"/>
      <c r="F27" s="27"/>
    </row>
    <row r="28" ht="16.1" customHeight="1" spans="1:6">
      <c r="A28" s="23"/>
      <c r="B28" s="24"/>
      <c r="C28" s="25"/>
      <c r="D28" s="26"/>
      <c r="E28" s="26"/>
      <c r="F28" s="27"/>
    </row>
    <row r="29" ht="16.85" customHeight="1" spans="1:6">
      <c r="A29" s="23"/>
      <c r="B29" s="24"/>
      <c r="C29" s="25"/>
      <c r="D29" s="26"/>
      <c r="E29" s="26"/>
      <c r="F29" s="27"/>
    </row>
    <row r="30" ht="16.1" customHeight="1" spans="1:6">
      <c r="A30" s="23"/>
      <c r="B30" s="24"/>
      <c r="C30" s="25"/>
      <c r="D30" s="26"/>
      <c r="E30" s="26"/>
      <c r="F30" s="27"/>
    </row>
    <row r="31" ht="16.1" customHeight="1" spans="1:6">
      <c r="A31" s="23"/>
      <c r="B31" s="24"/>
      <c r="C31" s="25"/>
      <c r="D31" s="26"/>
      <c r="E31" s="26"/>
      <c r="F31" s="27"/>
    </row>
    <row r="32" ht="16.85" customHeight="1" spans="1:6">
      <c r="A32" s="23"/>
      <c r="B32" s="24"/>
      <c r="C32" s="25"/>
      <c r="D32" s="26"/>
      <c r="E32" s="26"/>
      <c r="F32" s="27"/>
    </row>
    <row r="33" ht="16.1" customHeight="1" spans="1:6">
      <c r="A33" s="23"/>
      <c r="B33" s="24"/>
      <c r="C33" s="25"/>
      <c r="D33" s="26"/>
      <c r="E33" s="26"/>
      <c r="F33" s="27"/>
    </row>
    <row r="34" ht="16.1" customHeight="1" spans="1:6">
      <c r="A34" s="23"/>
      <c r="B34" s="24"/>
      <c r="C34" s="25"/>
      <c r="D34" s="26"/>
      <c r="E34" s="26"/>
      <c r="F34" s="27"/>
    </row>
    <row r="35" ht="16.85" customHeight="1" spans="1:6">
      <c r="A35" s="23"/>
      <c r="B35" s="24"/>
      <c r="C35" s="25"/>
      <c r="D35" s="26"/>
      <c r="E35" s="26"/>
      <c r="F35" s="27"/>
    </row>
    <row r="36" ht="16.1" customHeight="1" spans="1:6">
      <c r="A36" s="23"/>
      <c r="B36" s="24"/>
      <c r="C36" s="25"/>
      <c r="D36" s="26"/>
      <c r="E36" s="26"/>
      <c r="F36" s="27"/>
    </row>
    <row r="37" ht="16.1" customHeight="1" spans="1:6">
      <c r="A37" s="23"/>
      <c r="B37" s="24"/>
      <c r="C37" s="25"/>
      <c r="D37" s="26"/>
      <c r="E37" s="26"/>
      <c r="F37" s="27"/>
    </row>
    <row r="38" ht="16.85" customHeight="1" spans="1:6">
      <c r="A38" s="23"/>
      <c r="B38" s="24"/>
      <c r="C38" s="25"/>
      <c r="D38" s="26"/>
      <c r="E38" s="26"/>
      <c r="F38" s="27"/>
    </row>
    <row r="39" ht="16.1" customHeight="1" spans="1:6">
      <c r="A39" s="23"/>
      <c r="B39" s="24"/>
      <c r="C39" s="25"/>
      <c r="D39" s="26"/>
      <c r="E39" s="26"/>
      <c r="F39" s="27"/>
    </row>
    <row r="40" ht="16.1" customHeight="1" spans="1:6">
      <c r="A40" s="23"/>
      <c r="B40" s="24"/>
      <c r="C40" s="25"/>
      <c r="D40" s="26"/>
      <c r="E40" s="26"/>
      <c r="F40" s="27"/>
    </row>
    <row r="41" ht="32.95" customHeight="1" spans="1:6">
      <c r="A41" s="31"/>
      <c r="B41" s="32" t="s">
        <v>81</v>
      </c>
      <c r="C41" s="33">
        <f>F7+F8+F10+F11+F12+F14</f>
        <v>0</v>
      </c>
      <c r="D41" s="34"/>
      <c r="E41" s="34"/>
      <c r="F41" s="34"/>
    </row>
    <row r="42" ht="16.1" customHeight="1" spans="1:6">
      <c r="A42" s="18"/>
      <c r="B42" s="18"/>
      <c r="C42" s="18"/>
      <c r="D42" s="18"/>
      <c r="E42" s="18"/>
      <c r="F42" s="18"/>
    </row>
    <row r="43" ht="16.85" customHeight="1" spans="1:6">
      <c r="A43" s="18"/>
      <c r="B43" s="18"/>
      <c r="C43" s="18"/>
      <c r="D43" s="18"/>
      <c r="E43" s="18"/>
      <c r="F43" s="18"/>
    </row>
  </sheetData>
  <sheetProtection algorithmName="SHA-512" hashValue="NZ0/VBj4NMojDc7PL/NfN+Sbyfwyvpw+A7YOVHsXNT1aK28pLbER7p7Up49GsiA5nclSJxKGXFroLRH2Zl5Duw==" saltValue="n+HlOEKkNa2mRkUs08X1/A==" spinCount="100000" sheet="1" objects="1"/>
  <protectedRanges>
    <protectedRange sqref="E7:E14" name="区域2"/>
  </protectedRanges>
  <mergeCells count="7">
    <mergeCell ref="A1:F1"/>
    <mergeCell ref="A2:D2"/>
    <mergeCell ref="E2:F2"/>
    <mergeCell ref="A3:F3"/>
    <mergeCell ref="D41:F41"/>
    <mergeCell ref="A42:F42"/>
    <mergeCell ref="A43:F43"/>
  </mergeCells>
  <pageMargins left="0.98" right="0.12" top="0.315" bottom="0.315" header="0" footer="0"/>
  <pageSetup paperSize="9" fitToWidth="0" fitToHeight="0" orientation="portrait"/>
  <headerFooter alignWithMargins="0"/>
  <rowBreaks count="1" manualBreakCount="1">
    <brk id="43"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3"/>
  <sheetViews>
    <sheetView view="pageBreakPreview" zoomScaleNormal="100" workbookViewId="0">
      <selection activeCell="D20" sqref="D20"/>
    </sheetView>
  </sheetViews>
  <sheetFormatPr defaultColWidth="9" defaultRowHeight="14.25" outlineLevelCol="5"/>
  <cols>
    <col min="1" max="1" width="8.125" customWidth="1"/>
    <col min="2" max="2" width="35.1166666666667" customWidth="1"/>
    <col min="3" max="3" width="8.125" customWidth="1"/>
    <col min="4" max="5" width="9.75" customWidth="1"/>
    <col min="6" max="6" width="10.625" customWidth="1"/>
    <col min="7" max="7" width="20" customWidth="1"/>
  </cols>
  <sheetData>
    <row r="1" ht="32.95" customHeight="1" spans="1:6">
      <c r="A1" s="2" t="s">
        <v>51</v>
      </c>
      <c r="B1" s="2"/>
      <c r="C1" s="2"/>
      <c r="D1" s="2"/>
      <c r="E1" s="2"/>
      <c r="F1" s="2"/>
    </row>
    <row r="2" ht="16.85" customHeight="1" spans="1:6">
      <c r="A2" s="1" t="s">
        <v>52</v>
      </c>
      <c r="B2" s="1"/>
      <c r="C2" s="1"/>
      <c r="D2" s="1"/>
      <c r="E2" s="1" t="s">
        <v>53</v>
      </c>
      <c r="F2" s="1"/>
    </row>
    <row r="3" ht="32.95" customHeight="1" spans="1:6">
      <c r="A3" s="3" t="s">
        <v>32</v>
      </c>
      <c r="B3" s="3"/>
      <c r="C3" s="3"/>
      <c r="D3" s="3"/>
      <c r="E3" s="3"/>
      <c r="F3" s="3"/>
    </row>
    <row r="4" ht="16.85" customHeight="1" spans="1:6">
      <c r="A4" s="4" t="s">
        <v>54</v>
      </c>
      <c r="B4" s="5" t="s">
        <v>55</v>
      </c>
      <c r="C4" s="5" t="s">
        <v>56</v>
      </c>
      <c r="D4" s="5" t="s">
        <v>57</v>
      </c>
      <c r="E4" s="5" t="s">
        <v>58</v>
      </c>
      <c r="F4" s="6" t="s">
        <v>59</v>
      </c>
    </row>
    <row r="5" ht="16.1" customHeight="1" spans="1:6">
      <c r="A5" s="7" t="s">
        <v>82</v>
      </c>
      <c r="B5" s="8" t="s">
        <v>83</v>
      </c>
      <c r="C5" s="9"/>
      <c r="D5" s="10"/>
      <c r="E5" s="10"/>
      <c r="F5" s="11"/>
    </row>
    <row r="6" ht="16.85" customHeight="1" spans="1:6">
      <c r="A6" s="7" t="s">
        <v>84</v>
      </c>
      <c r="B6" s="8" t="s">
        <v>85</v>
      </c>
      <c r="C6" s="9"/>
      <c r="D6" s="10"/>
      <c r="E6" s="10"/>
      <c r="F6" s="11"/>
    </row>
    <row r="7" ht="16.1" customHeight="1" spans="1:6">
      <c r="A7" s="7" t="s">
        <v>64</v>
      </c>
      <c r="B7" s="8" t="s">
        <v>86</v>
      </c>
      <c r="C7" s="9" t="s">
        <v>87</v>
      </c>
      <c r="D7" s="10" t="s">
        <v>88</v>
      </c>
      <c r="E7" s="10"/>
      <c r="F7" s="12">
        <f>D7*E7</f>
        <v>0</v>
      </c>
    </row>
    <row r="8" ht="16.1" customHeight="1" spans="1:6">
      <c r="A8" s="7" t="s">
        <v>89</v>
      </c>
      <c r="B8" s="8" t="s">
        <v>90</v>
      </c>
      <c r="C8" s="9"/>
      <c r="D8" s="10"/>
      <c r="E8" s="10"/>
      <c r="F8" s="12"/>
    </row>
    <row r="9" ht="16.85" customHeight="1" spans="1:6">
      <c r="A9" s="7" t="s">
        <v>91</v>
      </c>
      <c r="B9" s="8" t="s">
        <v>92</v>
      </c>
      <c r="C9" s="9"/>
      <c r="D9" s="10"/>
      <c r="E9" s="10"/>
      <c r="F9" s="12"/>
    </row>
    <row r="10" ht="16.1" customHeight="1" spans="1:6">
      <c r="A10" s="7" t="s">
        <v>64</v>
      </c>
      <c r="B10" s="8" t="s">
        <v>93</v>
      </c>
      <c r="C10" s="9" t="s">
        <v>87</v>
      </c>
      <c r="D10" s="10" t="s">
        <v>94</v>
      </c>
      <c r="E10" s="10"/>
      <c r="F10" s="12">
        <f t="shared" ref="F8:F17" si="0">D10*E10</f>
        <v>0</v>
      </c>
    </row>
    <row r="11" ht="16.1" customHeight="1" spans="1:6">
      <c r="A11" s="7" t="s">
        <v>68</v>
      </c>
      <c r="B11" s="8" t="s">
        <v>95</v>
      </c>
      <c r="C11" s="9" t="s">
        <v>87</v>
      </c>
      <c r="D11" s="10" t="s">
        <v>96</v>
      </c>
      <c r="E11" s="10"/>
      <c r="F11" s="12">
        <f t="shared" si="0"/>
        <v>0</v>
      </c>
    </row>
    <row r="12" ht="16.85" customHeight="1" spans="1:6">
      <c r="A12" s="7" t="s">
        <v>97</v>
      </c>
      <c r="B12" s="8" t="s">
        <v>98</v>
      </c>
      <c r="C12" s="9" t="s">
        <v>87</v>
      </c>
      <c r="D12" s="10" t="s">
        <v>99</v>
      </c>
      <c r="E12" s="10"/>
      <c r="F12" s="12">
        <f t="shared" si="0"/>
        <v>0</v>
      </c>
    </row>
    <row r="13" ht="16.1" customHeight="1" spans="1:6">
      <c r="A13" s="7" t="s">
        <v>100</v>
      </c>
      <c r="B13" s="8" t="s">
        <v>101</v>
      </c>
      <c r="C13" s="9"/>
      <c r="D13" s="10"/>
      <c r="E13" s="10"/>
      <c r="F13" s="12"/>
    </row>
    <row r="14" ht="16.1" customHeight="1" spans="1:6">
      <c r="A14" s="7" t="s">
        <v>102</v>
      </c>
      <c r="B14" s="8" t="s">
        <v>103</v>
      </c>
      <c r="C14" s="9"/>
      <c r="D14" s="10"/>
      <c r="E14" s="10"/>
      <c r="F14" s="12"/>
    </row>
    <row r="15" ht="16.85" customHeight="1" spans="1:6">
      <c r="A15" s="7" t="s">
        <v>104</v>
      </c>
      <c r="B15" s="8" t="s">
        <v>105</v>
      </c>
      <c r="C15" s="9"/>
      <c r="D15" s="10"/>
      <c r="E15" s="10"/>
      <c r="F15" s="12"/>
    </row>
    <row r="16" ht="16.1" customHeight="1" spans="1:6">
      <c r="A16" s="7" t="s">
        <v>106</v>
      </c>
      <c r="B16" s="8" t="s">
        <v>107</v>
      </c>
      <c r="C16" s="9" t="s">
        <v>87</v>
      </c>
      <c r="D16" s="10" t="s">
        <v>108</v>
      </c>
      <c r="E16" s="10"/>
      <c r="F16" s="12">
        <f t="shared" si="0"/>
        <v>0</v>
      </c>
    </row>
    <row r="17" ht="16.1" customHeight="1" spans="1:6">
      <c r="A17" s="7" t="s">
        <v>109</v>
      </c>
      <c r="B17" s="8" t="s">
        <v>110</v>
      </c>
      <c r="C17" s="9" t="s">
        <v>87</v>
      </c>
      <c r="D17" s="10" t="s">
        <v>108</v>
      </c>
      <c r="E17" s="10"/>
      <c r="F17" s="12">
        <f t="shared" si="0"/>
        <v>0</v>
      </c>
    </row>
    <row r="18" ht="16.85" customHeight="1" spans="1:6">
      <c r="A18" s="7"/>
      <c r="B18" s="8"/>
      <c r="C18" s="9"/>
      <c r="D18" s="10"/>
      <c r="E18" s="10"/>
      <c r="F18" s="11"/>
    </row>
    <row r="19" ht="16.1" customHeight="1" spans="1:6">
      <c r="A19" s="7"/>
      <c r="B19" s="8"/>
      <c r="C19" s="9"/>
      <c r="D19" s="10"/>
      <c r="E19" s="10"/>
      <c r="F19" s="11"/>
    </row>
    <row r="20" ht="16.1" customHeight="1" spans="1:6">
      <c r="A20" s="7"/>
      <c r="B20" s="8"/>
      <c r="C20" s="9"/>
      <c r="D20" s="10"/>
      <c r="E20" s="10"/>
      <c r="F20" s="11"/>
    </row>
    <row r="21" ht="16.85" customHeight="1" spans="1:6">
      <c r="A21" s="7"/>
      <c r="B21" s="8"/>
      <c r="C21" s="9"/>
      <c r="D21" s="10"/>
      <c r="E21" s="10"/>
      <c r="F21" s="11"/>
    </row>
    <row r="22" ht="16.1" customHeight="1" spans="1:6">
      <c r="A22" s="7"/>
      <c r="B22" s="8"/>
      <c r="C22" s="9"/>
      <c r="D22" s="10"/>
      <c r="E22" s="10"/>
      <c r="F22" s="11"/>
    </row>
    <row r="23" ht="16.1" customHeight="1" spans="1:6">
      <c r="A23" s="7"/>
      <c r="B23" s="8"/>
      <c r="C23" s="9"/>
      <c r="D23" s="10"/>
      <c r="E23" s="10"/>
      <c r="F23" s="11"/>
    </row>
    <row r="24" ht="16.85" customHeight="1" spans="1:6">
      <c r="A24" s="7"/>
      <c r="B24" s="8"/>
      <c r="C24" s="9"/>
      <c r="D24" s="10"/>
      <c r="E24" s="10"/>
      <c r="F24" s="11"/>
    </row>
    <row r="25" ht="16.1" customHeight="1" spans="1:6">
      <c r="A25" s="7"/>
      <c r="B25" s="8"/>
      <c r="C25" s="9"/>
      <c r="D25" s="10"/>
      <c r="E25" s="10"/>
      <c r="F25" s="11"/>
    </row>
    <row r="26" ht="16.85" customHeight="1" spans="1:6">
      <c r="A26" s="7"/>
      <c r="B26" s="8"/>
      <c r="C26" s="9"/>
      <c r="D26" s="10"/>
      <c r="E26" s="10"/>
      <c r="F26" s="11"/>
    </row>
    <row r="27" ht="16.1" customHeight="1" spans="1:6">
      <c r="A27" s="7"/>
      <c r="B27" s="8"/>
      <c r="C27" s="9"/>
      <c r="D27" s="10"/>
      <c r="E27" s="10"/>
      <c r="F27" s="11"/>
    </row>
    <row r="28" ht="16.1" customHeight="1" spans="1:6">
      <c r="A28" s="7"/>
      <c r="B28" s="8"/>
      <c r="C28" s="9"/>
      <c r="D28" s="10"/>
      <c r="E28" s="10"/>
      <c r="F28" s="11"/>
    </row>
    <row r="29" ht="16.85" customHeight="1" spans="1:6">
      <c r="A29" s="7"/>
      <c r="B29" s="8"/>
      <c r="C29" s="9"/>
      <c r="D29" s="10"/>
      <c r="E29" s="10"/>
      <c r="F29" s="11"/>
    </row>
    <row r="30" ht="16.1" customHeight="1" spans="1:6">
      <c r="A30" s="7"/>
      <c r="B30" s="8"/>
      <c r="C30" s="9"/>
      <c r="D30" s="10"/>
      <c r="E30" s="10"/>
      <c r="F30" s="11"/>
    </row>
    <row r="31" ht="16.1" customHeight="1" spans="1:6">
      <c r="A31" s="7"/>
      <c r="B31" s="8"/>
      <c r="C31" s="9"/>
      <c r="D31" s="10"/>
      <c r="E31" s="10"/>
      <c r="F31" s="11"/>
    </row>
    <row r="32" ht="16.85" customHeight="1" spans="1:6">
      <c r="A32" s="7"/>
      <c r="B32" s="8"/>
      <c r="C32" s="9"/>
      <c r="D32" s="10"/>
      <c r="E32" s="10"/>
      <c r="F32" s="11"/>
    </row>
    <row r="33" ht="16.1" customHeight="1" spans="1:6">
      <c r="A33" s="7"/>
      <c r="B33" s="8"/>
      <c r="C33" s="9"/>
      <c r="D33" s="10"/>
      <c r="E33" s="10"/>
      <c r="F33" s="11"/>
    </row>
    <row r="34" ht="16.1" customHeight="1" spans="1:6">
      <c r="A34" s="7"/>
      <c r="B34" s="8"/>
      <c r="C34" s="9"/>
      <c r="D34" s="10"/>
      <c r="E34" s="10"/>
      <c r="F34" s="11"/>
    </row>
    <row r="35" ht="16.85" customHeight="1" spans="1:6">
      <c r="A35" s="7"/>
      <c r="B35" s="8"/>
      <c r="C35" s="9"/>
      <c r="D35" s="10"/>
      <c r="E35" s="10"/>
      <c r="F35" s="11"/>
    </row>
    <row r="36" ht="16.1" customHeight="1" spans="1:6">
      <c r="A36" s="7"/>
      <c r="B36" s="8"/>
      <c r="C36" s="9"/>
      <c r="D36" s="10"/>
      <c r="E36" s="10"/>
      <c r="F36" s="11"/>
    </row>
    <row r="37" ht="16.1" customHeight="1" spans="1:6">
      <c r="A37" s="7"/>
      <c r="B37" s="8"/>
      <c r="C37" s="9"/>
      <c r="D37" s="10"/>
      <c r="E37" s="10"/>
      <c r="F37" s="11"/>
    </row>
    <row r="38" ht="16.85" customHeight="1" spans="1:6">
      <c r="A38" s="7"/>
      <c r="B38" s="8"/>
      <c r="C38" s="9"/>
      <c r="D38" s="10"/>
      <c r="E38" s="10"/>
      <c r="F38" s="11"/>
    </row>
    <row r="39" ht="16.1" customHeight="1" spans="1:6">
      <c r="A39" s="7"/>
      <c r="B39" s="8"/>
      <c r="C39" s="9"/>
      <c r="D39" s="10"/>
      <c r="E39" s="10"/>
      <c r="F39" s="11"/>
    </row>
    <row r="40" ht="16.1" customHeight="1" spans="1:6">
      <c r="A40" s="7"/>
      <c r="B40" s="8"/>
      <c r="C40" s="9"/>
      <c r="D40" s="10"/>
      <c r="E40" s="10"/>
      <c r="F40" s="11"/>
    </row>
    <row r="41" ht="32.95" customHeight="1" spans="1:6">
      <c r="A41" s="13"/>
      <c r="B41" s="14" t="s">
        <v>111</v>
      </c>
      <c r="C41" s="15">
        <f>F7+F10+F11+F12+F16+F17</f>
        <v>0</v>
      </c>
      <c r="D41" s="16"/>
      <c r="E41" s="16"/>
      <c r="F41" s="16"/>
    </row>
    <row r="42" ht="16.1" customHeight="1" spans="1:6">
      <c r="A42" s="1"/>
      <c r="B42" s="1"/>
      <c r="C42" s="1"/>
      <c r="D42" s="1"/>
      <c r="E42" s="1"/>
      <c r="F42" s="1"/>
    </row>
    <row r="43" ht="16.85" customHeight="1" spans="1:6">
      <c r="A43" s="1"/>
      <c r="B43" s="1"/>
      <c r="C43" s="1"/>
      <c r="D43" s="1"/>
      <c r="E43" s="1"/>
      <c r="F43" s="1"/>
    </row>
  </sheetData>
  <sheetProtection algorithmName="SHA-512" hashValue="sWbV6cGU7r1RzrVhWjrlEmw9fLum0lNfL6w53FRuh2T57elE4mL8fP5y0FR1sqoRxqNPW42bfqOGyy01k3dllA==" saltValue="JaFI4NVY4XPX21pkdo5AeA==" spinCount="100000" sheet="1" objects="1"/>
  <protectedRanges>
    <protectedRange sqref="E7:E17" name="区域3"/>
  </protectedRanges>
  <mergeCells count="7">
    <mergeCell ref="A1:F1"/>
    <mergeCell ref="A2:D2"/>
    <mergeCell ref="E2:F2"/>
    <mergeCell ref="A3:F3"/>
    <mergeCell ref="D41:F41"/>
    <mergeCell ref="A42:F42"/>
    <mergeCell ref="A43:F43"/>
  </mergeCells>
  <pageMargins left="0.98" right="0.12" top="0.315" bottom="0.315" header="0" footer="0"/>
  <pageSetup paperSize="9" fitToWidth="0" fitToHeight="0" orientation="portrait"/>
  <headerFooter alignWithMargins="0"/>
  <rowBreaks count="1" manualBreakCount="1">
    <brk id="43"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5"/>
  <sheetViews>
    <sheetView view="pageBreakPreview" zoomScaleNormal="100" workbookViewId="0">
      <selection activeCell="F16" sqref="F16"/>
    </sheetView>
  </sheetViews>
  <sheetFormatPr defaultColWidth="9" defaultRowHeight="14.25" outlineLevelCol="5"/>
  <cols>
    <col min="1" max="1" width="8.125" customWidth="1"/>
    <col min="2" max="2" width="35.1166666666667" customWidth="1"/>
    <col min="3" max="3" width="8.125" customWidth="1"/>
    <col min="4" max="5" width="9.75" customWidth="1"/>
    <col min="6" max="6" width="10.625" customWidth="1"/>
    <col min="7" max="7" width="20" customWidth="1"/>
  </cols>
  <sheetData>
    <row r="1" ht="16.85" customHeight="1" spans="1:6">
      <c r="A1" s="1"/>
      <c r="B1" s="1"/>
      <c r="C1" s="1"/>
      <c r="D1" s="1"/>
      <c r="E1" s="1"/>
      <c r="F1" s="1"/>
    </row>
    <row r="2" ht="32.95" customHeight="1" spans="1:6">
      <c r="A2" s="2" t="s">
        <v>51</v>
      </c>
      <c r="B2" s="2"/>
      <c r="C2" s="2"/>
      <c r="D2" s="2"/>
      <c r="E2" s="2"/>
      <c r="F2" s="2"/>
    </row>
    <row r="3" ht="16.85" customHeight="1" spans="1:6">
      <c r="A3" s="1" t="s">
        <v>52</v>
      </c>
      <c r="B3" s="1"/>
      <c r="C3" s="1"/>
      <c r="D3" s="1"/>
      <c r="E3" s="1" t="s">
        <v>53</v>
      </c>
      <c r="F3" s="1"/>
    </row>
    <row r="4" ht="32.95" customHeight="1" spans="1:6">
      <c r="A4" s="3" t="s">
        <v>35</v>
      </c>
      <c r="B4" s="3"/>
      <c r="C4" s="3"/>
      <c r="D4" s="3"/>
      <c r="E4" s="3"/>
      <c r="F4" s="3"/>
    </row>
    <row r="5" ht="16.85" customHeight="1" spans="1:6">
      <c r="A5" s="4" t="s">
        <v>54</v>
      </c>
      <c r="B5" s="5" t="s">
        <v>55</v>
      </c>
      <c r="C5" s="5" t="s">
        <v>56</v>
      </c>
      <c r="D5" s="5" t="s">
        <v>57</v>
      </c>
      <c r="E5" s="5" t="s">
        <v>58</v>
      </c>
      <c r="F5" s="6" t="s">
        <v>59</v>
      </c>
    </row>
    <row r="6" ht="16.1" customHeight="1" spans="1:6">
      <c r="A6" s="7" t="s">
        <v>112</v>
      </c>
      <c r="B6" s="8" t="s">
        <v>105</v>
      </c>
      <c r="C6" s="9"/>
      <c r="D6" s="10"/>
      <c r="E6" s="10"/>
      <c r="F6" s="11"/>
    </row>
    <row r="7" ht="16.85" customHeight="1" spans="1:6">
      <c r="A7" s="7" t="s">
        <v>113</v>
      </c>
      <c r="B7" s="8" t="s">
        <v>107</v>
      </c>
      <c r="C7" s="9"/>
      <c r="D7" s="10"/>
      <c r="E7" s="10"/>
      <c r="F7" s="11"/>
    </row>
    <row r="8" ht="16.1" customHeight="1" spans="1:6">
      <c r="A8" s="7" t="s">
        <v>64</v>
      </c>
      <c r="B8" s="8" t="s">
        <v>114</v>
      </c>
      <c r="C8" s="9" t="s">
        <v>115</v>
      </c>
      <c r="D8" s="10" t="s">
        <v>116</v>
      </c>
      <c r="E8" s="10"/>
      <c r="F8" s="12">
        <f>D8*E8</f>
        <v>0</v>
      </c>
    </row>
    <row r="9" ht="16.1" customHeight="1" spans="1:6">
      <c r="A9" s="7" t="s">
        <v>117</v>
      </c>
      <c r="B9" s="8" t="s">
        <v>118</v>
      </c>
      <c r="C9" s="9"/>
      <c r="D9" s="10"/>
      <c r="E9" s="10"/>
      <c r="F9" s="12"/>
    </row>
    <row r="10" ht="16.85" customHeight="1" spans="1:6">
      <c r="A10" s="7" t="s">
        <v>119</v>
      </c>
      <c r="B10" s="8" t="s">
        <v>118</v>
      </c>
      <c r="C10" s="9"/>
      <c r="D10" s="10"/>
      <c r="E10" s="10"/>
      <c r="F10" s="12"/>
    </row>
    <row r="11" ht="16.1" customHeight="1" spans="1:6">
      <c r="A11" s="7" t="s">
        <v>64</v>
      </c>
      <c r="B11" s="8" t="s">
        <v>120</v>
      </c>
      <c r="C11" s="9" t="s">
        <v>115</v>
      </c>
      <c r="D11" s="10" t="s">
        <v>121</v>
      </c>
      <c r="E11" s="10"/>
      <c r="F11" s="12">
        <f t="shared" ref="F9:F16" si="0">D11*E11</f>
        <v>0</v>
      </c>
    </row>
    <row r="12" ht="16.1" customHeight="1" spans="1:6">
      <c r="A12" s="7" t="s">
        <v>122</v>
      </c>
      <c r="B12" s="8" t="s">
        <v>123</v>
      </c>
      <c r="C12" s="9"/>
      <c r="D12" s="10"/>
      <c r="E12" s="10"/>
      <c r="F12" s="12"/>
    </row>
    <row r="13" ht="16.85" customHeight="1" spans="1:6">
      <c r="A13" s="7" t="s">
        <v>64</v>
      </c>
      <c r="B13" s="8" t="s">
        <v>124</v>
      </c>
      <c r="C13" s="9" t="s">
        <v>125</v>
      </c>
      <c r="D13" s="10" t="s">
        <v>126</v>
      </c>
      <c r="E13" s="10"/>
      <c r="F13" s="12">
        <f t="shared" si="0"/>
        <v>0</v>
      </c>
    </row>
    <row r="14" ht="16.1" customHeight="1" spans="1:6">
      <c r="A14" s="7" t="s">
        <v>127</v>
      </c>
      <c r="B14" s="8" t="s">
        <v>128</v>
      </c>
      <c r="C14" s="9"/>
      <c r="D14" s="10"/>
      <c r="E14" s="10"/>
      <c r="F14" s="12"/>
    </row>
    <row r="15" ht="16.1" customHeight="1" spans="1:6">
      <c r="A15" s="7" t="s">
        <v>129</v>
      </c>
      <c r="B15" s="8" t="s">
        <v>130</v>
      </c>
      <c r="C15" s="9" t="s">
        <v>87</v>
      </c>
      <c r="D15" s="10" t="s">
        <v>131</v>
      </c>
      <c r="E15" s="10"/>
      <c r="F15" s="12">
        <f t="shared" si="0"/>
        <v>0</v>
      </c>
    </row>
    <row r="16" ht="16.85" customHeight="1" spans="1:6">
      <c r="A16" s="7" t="s">
        <v>132</v>
      </c>
      <c r="B16" s="8" t="s">
        <v>133</v>
      </c>
      <c r="C16" s="9" t="s">
        <v>87</v>
      </c>
      <c r="D16" s="10" t="s">
        <v>134</v>
      </c>
      <c r="E16" s="10"/>
      <c r="F16" s="12">
        <f t="shared" si="0"/>
        <v>0</v>
      </c>
    </row>
    <row r="17" ht="16.1" customHeight="1" spans="1:6">
      <c r="A17" s="7"/>
      <c r="B17" s="8"/>
      <c r="C17" s="9"/>
      <c r="D17" s="10"/>
      <c r="E17" s="10"/>
      <c r="F17" s="11"/>
    </row>
    <row r="18" ht="16.1" customHeight="1" spans="1:6">
      <c r="A18" s="7"/>
      <c r="B18" s="8"/>
      <c r="C18" s="9"/>
      <c r="D18" s="10"/>
      <c r="E18" s="10"/>
      <c r="F18" s="11"/>
    </row>
    <row r="19" ht="16.85" customHeight="1" spans="1:6">
      <c r="A19" s="7"/>
      <c r="B19" s="8"/>
      <c r="C19" s="9"/>
      <c r="D19" s="10"/>
      <c r="E19" s="10"/>
      <c r="F19" s="11"/>
    </row>
    <row r="20" ht="16.1" customHeight="1" spans="1:6">
      <c r="A20" s="7"/>
      <c r="B20" s="8"/>
      <c r="C20" s="9"/>
      <c r="D20" s="10"/>
      <c r="E20" s="10"/>
      <c r="F20" s="11"/>
    </row>
    <row r="21" ht="16.1" customHeight="1" spans="1:6">
      <c r="A21" s="7"/>
      <c r="B21" s="8"/>
      <c r="C21" s="9"/>
      <c r="D21" s="10"/>
      <c r="E21" s="10"/>
      <c r="F21" s="11"/>
    </row>
    <row r="22" ht="16.85" customHeight="1" spans="1:6">
      <c r="A22" s="7"/>
      <c r="B22" s="8"/>
      <c r="C22" s="9"/>
      <c r="D22" s="10"/>
      <c r="E22" s="10"/>
      <c r="F22" s="11"/>
    </row>
    <row r="23" ht="16.1" customHeight="1" spans="1:6">
      <c r="A23" s="7"/>
      <c r="B23" s="8"/>
      <c r="C23" s="9"/>
      <c r="D23" s="10"/>
      <c r="E23" s="10"/>
      <c r="F23" s="11"/>
    </row>
    <row r="24" ht="16.1" customHeight="1" spans="1:6">
      <c r="A24" s="7"/>
      <c r="B24" s="8"/>
      <c r="C24" s="9"/>
      <c r="D24" s="10"/>
      <c r="E24" s="10"/>
      <c r="F24" s="11"/>
    </row>
    <row r="25" ht="16.85" customHeight="1" spans="1:6">
      <c r="A25" s="7"/>
      <c r="B25" s="8"/>
      <c r="C25" s="9"/>
      <c r="D25" s="10"/>
      <c r="E25" s="10"/>
      <c r="F25" s="11"/>
    </row>
    <row r="26" ht="16.1" customHeight="1" spans="1:6">
      <c r="A26" s="7"/>
      <c r="B26" s="8"/>
      <c r="C26" s="9"/>
      <c r="D26" s="10"/>
      <c r="E26" s="10"/>
      <c r="F26" s="11"/>
    </row>
    <row r="27" ht="16.85" customHeight="1" spans="1:6">
      <c r="A27" s="7"/>
      <c r="B27" s="8"/>
      <c r="C27" s="9"/>
      <c r="D27" s="10"/>
      <c r="E27" s="10"/>
      <c r="F27" s="11"/>
    </row>
    <row r="28" ht="16.1" customHeight="1" spans="1:6">
      <c r="A28" s="7"/>
      <c r="B28" s="8"/>
      <c r="C28" s="9"/>
      <c r="D28" s="10"/>
      <c r="E28" s="10"/>
      <c r="F28" s="11"/>
    </row>
    <row r="29" ht="16.1" customHeight="1" spans="1:6">
      <c r="A29" s="7"/>
      <c r="B29" s="8"/>
      <c r="C29" s="9"/>
      <c r="D29" s="10"/>
      <c r="E29" s="10"/>
      <c r="F29" s="11"/>
    </row>
    <row r="30" ht="16.85" customHeight="1" spans="1:6">
      <c r="A30" s="7"/>
      <c r="B30" s="8"/>
      <c r="C30" s="9"/>
      <c r="D30" s="10"/>
      <c r="E30" s="10"/>
      <c r="F30" s="11"/>
    </row>
    <row r="31" ht="16.1" customHeight="1" spans="1:6">
      <c r="A31" s="7"/>
      <c r="B31" s="8"/>
      <c r="C31" s="9"/>
      <c r="D31" s="10"/>
      <c r="E31" s="10"/>
      <c r="F31" s="11"/>
    </row>
    <row r="32" ht="16.1" customHeight="1" spans="1:6">
      <c r="A32" s="7"/>
      <c r="B32" s="8"/>
      <c r="C32" s="9"/>
      <c r="D32" s="10"/>
      <c r="E32" s="10"/>
      <c r="F32" s="11"/>
    </row>
    <row r="33" ht="16.85" customHeight="1" spans="1:6">
      <c r="A33" s="7"/>
      <c r="B33" s="8"/>
      <c r="C33" s="9"/>
      <c r="D33" s="10"/>
      <c r="E33" s="10"/>
      <c r="F33" s="11"/>
    </row>
    <row r="34" ht="16.1" customHeight="1" spans="1:6">
      <c r="A34" s="7"/>
      <c r="B34" s="8"/>
      <c r="C34" s="9"/>
      <c r="D34" s="10"/>
      <c r="E34" s="10"/>
      <c r="F34" s="11"/>
    </row>
    <row r="35" ht="16.1" customHeight="1" spans="1:6">
      <c r="A35" s="7"/>
      <c r="B35" s="8"/>
      <c r="C35" s="9"/>
      <c r="D35" s="10"/>
      <c r="E35" s="10"/>
      <c r="F35" s="11"/>
    </row>
    <row r="36" ht="16.85" customHeight="1" spans="1:6">
      <c r="A36" s="7"/>
      <c r="B36" s="8"/>
      <c r="C36" s="9"/>
      <c r="D36" s="10"/>
      <c r="E36" s="10"/>
      <c r="F36" s="11"/>
    </row>
    <row r="37" ht="16.1" customHeight="1" spans="1:6">
      <c r="A37" s="7"/>
      <c r="B37" s="8"/>
      <c r="C37" s="9"/>
      <c r="D37" s="10"/>
      <c r="E37" s="10"/>
      <c r="F37" s="11"/>
    </row>
    <row r="38" ht="16.1" customHeight="1" spans="1:6">
      <c r="A38" s="7"/>
      <c r="B38" s="8"/>
      <c r="C38" s="9"/>
      <c r="D38" s="10"/>
      <c r="E38" s="10"/>
      <c r="F38" s="11"/>
    </row>
    <row r="39" ht="16.85" customHeight="1" spans="1:6">
      <c r="A39" s="7"/>
      <c r="B39" s="8"/>
      <c r="C39" s="9"/>
      <c r="D39" s="10"/>
      <c r="E39" s="10"/>
      <c r="F39" s="11"/>
    </row>
    <row r="40" ht="16.1" customHeight="1" spans="1:6">
      <c r="A40" s="7"/>
      <c r="B40" s="8"/>
      <c r="C40" s="9"/>
      <c r="D40" s="10"/>
      <c r="E40" s="10"/>
      <c r="F40" s="11"/>
    </row>
    <row r="41" ht="16.1" customHeight="1" spans="1:6">
      <c r="A41" s="7"/>
      <c r="B41" s="8"/>
      <c r="C41" s="9"/>
      <c r="D41" s="10"/>
      <c r="E41" s="10"/>
      <c r="F41" s="11"/>
    </row>
    <row r="42" ht="32.95" customHeight="1" spans="1:6">
      <c r="A42" s="13"/>
      <c r="B42" s="14" t="s">
        <v>135</v>
      </c>
      <c r="C42" s="15">
        <f>F8+F11+F13+F15+F16</f>
        <v>0</v>
      </c>
      <c r="D42" s="16"/>
      <c r="E42" s="16"/>
      <c r="F42" s="16"/>
    </row>
    <row r="43" ht="16.1" customHeight="1" spans="1:6">
      <c r="A43" s="1"/>
      <c r="B43" s="1"/>
      <c r="C43" s="1"/>
      <c r="D43" s="1"/>
      <c r="E43" s="1"/>
      <c r="F43" s="1"/>
    </row>
    <row r="44" ht="16.85" customHeight="1" spans="1:6">
      <c r="A44" s="1"/>
      <c r="B44" s="1"/>
      <c r="C44" s="1"/>
      <c r="D44" s="1"/>
      <c r="E44" s="1"/>
      <c r="F44" s="1"/>
    </row>
    <row r="45" ht="16.85" customHeight="1" spans="1:6">
      <c r="A45" s="1"/>
      <c r="B45" s="1"/>
      <c r="C45" s="1"/>
      <c r="D45" s="1"/>
      <c r="E45" s="1"/>
      <c r="F45" s="1"/>
    </row>
  </sheetData>
  <sheetProtection algorithmName="SHA-512" hashValue="WI0BFuTQ7pTP6FTvfAOdp5nw/AHt3TsjsuqvWO2Yxt1sz8cyOWtnv2OoG5ZLldqM9uRx1qAGLihEQCISkwj3XQ==" saltValue="HGz4VKrHZEDvsLRXlI+mUg==" spinCount="100000" sheet="1" objects="1"/>
  <protectedRanges>
    <protectedRange sqref="E8:E16" name="区域2"/>
  </protectedRanges>
  <mergeCells count="9">
    <mergeCell ref="A1:F1"/>
    <mergeCell ref="A2:F2"/>
    <mergeCell ref="A3:D3"/>
    <mergeCell ref="E3:F3"/>
    <mergeCell ref="A4:F4"/>
    <mergeCell ref="D42:F42"/>
    <mergeCell ref="A43:F43"/>
    <mergeCell ref="A44:F44"/>
    <mergeCell ref="A45:F45"/>
  </mergeCells>
  <pageMargins left="0.98" right="0.12" top="0.315" bottom="0.315" header="0" footer="0"/>
  <pageSetup paperSize="9" scale="98" fitToWidth="0" fitToHeight="0" orientation="portrait"/>
  <headerFooter alignWithMargins="0"/>
  <rowBreaks count="1" manualBreakCount="1">
    <brk id="45"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view="pageBreakPreview" zoomScaleNormal="100" workbookViewId="0">
      <selection activeCell="C40" sqref="C40"/>
    </sheetView>
  </sheetViews>
  <sheetFormatPr defaultColWidth="9" defaultRowHeight="14.25" outlineLevelCol="5"/>
  <cols>
    <col min="1" max="1" width="8.125" customWidth="1"/>
    <col min="2" max="2" width="35.1166666666667" customWidth="1"/>
    <col min="3" max="3" width="8.125" customWidth="1"/>
    <col min="4" max="5" width="9.75" customWidth="1"/>
    <col min="6" max="6" width="10.625" customWidth="1"/>
    <col min="7" max="7" width="20" customWidth="1"/>
  </cols>
  <sheetData>
    <row r="1" ht="16.85" customHeight="1" spans="1:6">
      <c r="A1" s="1"/>
      <c r="B1" s="1"/>
      <c r="C1" s="1"/>
      <c r="D1" s="1"/>
      <c r="E1" s="1"/>
      <c r="F1" s="1"/>
    </row>
    <row r="2" ht="32.95" customHeight="1" spans="1:6">
      <c r="A2" s="2" t="s">
        <v>51</v>
      </c>
      <c r="B2" s="2"/>
      <c r="C2" s="2"/>
      <c r="D2" s="2"/>
      <c r="E2" s="2"/>
      <c r="F2" s="2"/>
    </row>
    <row r="3" ht="16.85" customHeight="1" spans="1:6">
      <c r="A3" s="1" t="s">
        <v>52</v>
      </c>
      <c r="B3" s="1"/>
      <c r="C3" s="1"/>
      <c r="D3" s="1"/>
      <c r="E3" s="1" t="s">
        <v>53</v>
      </c>
      <c r="F3" s="1"/>
    </row>
    <row r="4" ht="32.95" customHeight="1" spans="1:6">
      <c r="A4" s="3" t="s">
        <v>38</v>
      </c>
      <c r="B4" s="3"/>
      <c r="C4" s="3"/>
      <c r="D4" s="3"/>
      <c r="E4" s="3"/>
      <c r="F4" s="3"/>
    </row>
    <row r="5" ht="16.85" customHeight="1" spans="1:6">
      <c r="A5" s="4" t="s">
        <v>54</v>
      </c>
      <c r="B5" s="5" t="s">
        <v>55</v>
      </c>
      <c r="C5" s="5" t="s">
        <v>56</v>
      </c>
      <c r="D5" s="5" t="s">
        <v>57</v>
      </c>
      <c r="E5" s="5" t="s">
        <v>58</v>
      </c>
      <c r="F5" s="6" t="s">
        <v>59</v>
      </c>
    </row>
    <row r="6" ht="16.1" customHeight="1" spans="1:6">
      <c r="A6" s="7" t="s">
        <v>136</v>
      </c>
      <c r="B6" s="8" t="s">
        <v>137</v>
      </c>
      <c r="C6" s="9"/>
      <c r="D6" s="10"/>
      <c r="E6" s="10"/>
      <c r="F6" s="11"/>
    </row>
    <row r="7" ht="16.85" customHeight="1" spans="1:6">
      <c r="A7" s="7" t="s">
        <v>138</v>
      </c>
      <c r="B7" s="8" t="s">
        <v>139</v>
      </c>
      <c r="C7" s="9"/>
      <c r="D7" s="10"/>
      <c r="E7" s="10"/>
      <c r="F7" s="11"/>
    </row>
    <row r="8" ht="16.1" customHeight="1" spans="1:6">
      <c r="A8" s="7" t="s">
        <v>64</v>
      </c>
      <c r="B8" s="8" t="s">
        <v>140</v>
      </c>
      <c r="C8" s="9" t="s">
        <v>141</v>
      </c>
      <c r="D8" s="10" t="s">
        <v>142</v>
      </c>
      <c r="E8" s="10"/>
      <c r="F8" s="12">
        <f>E8*D8</f>
        <v>0</v>
      </c>
    </row>
    <row r="9" ht="16.1" customHeight="1" spans="1:6">
      <c r="A9" s="7" t="s">
        <v>68</v>
      </c>
      <c r="B9" s="8" t="s">
        <v>143</v>
      </c>
      <c r="C9" s="9" t="s">
        <v>141</v>
      </c>
      <c r="D9" s="10" t="s">
        <v>144</v>
      </c>
      <c r="E9" s="10"/>
      <c r="F9" s="12">
        <f>E9*D9</f>
        <v>0</v>
      </c>
    </row>
    <row r="10" ht="16.85" customHeight="1" spans="1:6">
      <c r="A10" s="7"/>
      <c r="B10" s="8"/>
      <c r="C10" s="9"/>
      <c r="D10" s="10"/>
      <c r="E10" s="10"/>
      <c r="F10" s="11"/>
    </row>
    <row r="11" ht="16.1" customHeight="1" spans="1:6">
      <c r="A11" s="7"/>
      <c r="B11" s="8"/>
      <c r="C11" s="9"/>
      <c r="D11" s="10"/>
      <c r="E11" s="10"/>
      <c r="F11" s="11"/>
    </row>
    <row r="12" ht="16.1" customHeight="1" spans="1:6">
      <c r="A12" s="7"/>
      <c r="B12" s="8"/>
      <c r="C12" s="9"/>
      <c r="D12" s="10"/>
      <c r="E12" s="10"/>
      <c r="F12" s="11"/>
    </row>
    <row r="13" ht="16.85" customHeight="1" spans="1:6">
      <c r="A13" s="7"/>
      <c r="B13" s="8"/>
      <c r="C13" s="9"/>
      <c r="D13" s="10"/>
      <c r="E13" s="10"/>
      <c r="F13" s="11"/>
    </row>
    <row r="14" ht="16.1" customHeight="1" spans="1:6">
      <c r="A14" s="7"/>
      <c r="B14" s="8"/>
      <c r="C14" s="9"/>
      <c r="D14" s="10"/>
      <c r="E14" s="10"/>
      <c r="F14" s="11"/>
    </row>
    <row r="15" ht="16.1" customHeight="1" spans="1:6">
      <c r="A15" s="7"/>
      <c r="B15" s="8"/>
      <c r="C15" s="9"/>
      <c r="D15" s="10"/>
      <c r="E15" s="10"/>
      <c r="F15" s="11"/>
    </row>
    <row r="16" ht="16.85" customHeight="1" spans="1:6">
      <c r="A16" s="7"/>
      <c r="B16" s="8"/>
      <c r="C16" s="9"/>
      <c r="D16" s="10"/>
      <c r="E16" s="10"/>
      <c r="F16" s="11"/>
    </row>
    <row r="17" ht="16.1" customHeight="1" spans="1:6">
      <c r="A17" s="7"/>
      <c r="B17" s="8"/>
      <c r="C17" s="9"/>
      <c r="D17" s="10"/>
      <c r="E17" s="10"/>
      <c r="F17" s="11"/>
    </row>
    <row r="18" ht="16.1" customHeight="1" spans="1:6">
      <c r="A18" s="7"/>
      <c r="B18" s="8"/>
      <c r="C18" s="9"/>
      <c r="D18" s="10"/>
      <c r="E18" s="10"/>
      <c r="F18" s="11"/>
    </row>
    <row r="19" ht="16.85" customHeight="1" spans="1:6">
      <c r="A19" s="7"/>
      <c r="B19" s="8"/>
      <c r="C19" s="9"/>
      <c r="D19" s="10"/>
      <c r="E19" s="10"/>
      <c r="F19" s="11"/>
    </row>
    <row r="20" ht="16.1" customHeight="1" spans="1:6">
      <c r="A20" s="7"/>
      <c r="B20" s="8"/>
      <c r="C20" s="9"/>
      <c r="D20" s="10"/>
      <c r="E20" s="10"/>
      <c r="F20" s="11"/>
    </row>
    <row r="21" ht="16.1" customHeight="1" spans="1:6">
      <c r="A21" s="7"/>
      <c r="B21" s="8"/>
      <c r="C21" s="9"/>
      <c r="D21" s="10"/>
      <c r="E21" s="10"/>
      <c r="F21" s="11"/>
    </row>
    <row r="22" ht="16.85" customHeight="1" spans="1:6">
      <c r="A22" s="7"/>
      <c r="B22" s="8"/>
      <c r="C22" s="9"/>
      <c r="D22" s="10"/>
      <c r="E22" s="10"/>
      <c r="F22" s="11"/>
    </row>
    <row r="23" ht="16.1" customHeight="1" spans="1:6">
      <c r="A23" s="7"/>
      <c r="B23" s="8"/>
      <c r="C23" s="9"/>
      <c r="D23" s="10"/>
      <c r="E23" s="10"/>
      <c r="F23" s="11"/>
    </row>
    <row r="24" ht="16.1" customHeight="1" spans="1:6">
      <c r="A24" s="7"/>
      <c r="B24" s="8"/>
      <c r="C24" s="9"/>
      <c r="D24" s="10"/>
      <c r="E24" s="10"/>
      <c r="F24" s="11"/>
    </row>
    <row r="25" ht="16.85" customHeight="1" spans="1:6">
      <c r="A25" s="7"/>
      <c r="B25" s="8"/>
      <c r="C25" s="9"/>
      <c r="D25" s="10"/>
      <c r="E25" s="10"/>
      <c r="F25" s="11"/>
    </row>
    <row r="26" ht="16.1" customHeight="1" spans="1:6">
      <c r="A26" s="7"/>
      <c r="B26" s="8"/>
      <c r="C26" s="9"/>
      <c r="D26" s="10"/>
      <c r="E26" s="10"/>
      <c r="F26" s="11"/>
    </row>
    <row r="27" ht="16.85" customHeight="1" spans="1:6">
      <c r="A27" s="7"/>
      <c r="B27" s="8"/>
      <c r="C27" s="9"/>
      <c r="D27" s="10"/>
      <c r="E27" s="10"/>
      <c r="F27" s="11"/>
    </row>
    <row r="28" ht="16.1" customHeight="1" spans="1:6">
      <c r="A28" s="7"/>
      <c r="B28" s="8"/>
      <c r="C28" s="9"/>
      <c r="D28" s="10"/>
      <c r="E28" s="10"/>
      <c r="F28" s="11"/>
    </row>
    <row r="29" ht="16.1" customHeight="1" spans="1:6">
      <c r="A29" s="7"/>
      <c r="B29" s="8"/>
      <c r="C29" s="9"/>
      <c r="D29" s="10"/>
      <c r="E29" s="10"/>
      <c r="F29" s="11"/>
    </row>
    <row r="30" ht="16.85" customHeight="1" spans="1:6">
      <c r="A30" s="7"/>
      <c r="B30" s="8"/>
      <c r="C30" s="9"/>
      <c r="D30" s="10"/>
      <c r="E30" s="10"/>
      <c r="F30" s="11"/>
    </row>
    <row r="31" ht="16.1" customHeight="1" spans="1:6">
      <c r="A31" s="7"/>
      <c r="B31" s="8"/>
      <c r="C31" s="9"/>
      <c r="D31" s="10"/>
      <c r="E31" s="10"/>
      <c r="F31" s="11"/>
    </row>
    <row r="32" ht="16.1" customHeight="1" spans="1:6">
      <c r="A32" s="7"/>
      <c r="B32" s="8"/>
      <c r="C32" s="9"/>
      <c r="D32" s="10"/>
      <c r="E32" s="10"/>
      <c r="F32" s="11"/>
    </row>
    <row r="33" ht="16.85" customHeight="1" spans="1:6">
      <c r="A33" s="7"/>
      <c r="B33" s="8"/>
      <c r="C33" s="9"/>
      <c r="D33" s="10"/>
      <c r="E33" s="10"/>
      <c r="F33" s="11"/>
    </row>
    <row r="34" ht="16.1" customHeight="1" spans="1:6">
      <c r="A34" s="7"/>
      <c r="B34" s="8"/>
      <c r="C34" s="9"/>
      <c r="D34" s="10"/>
      <c r="E34" s="10"/>
      <c r="F34" s="11"/>
    </row>
    <row r="35" ht="16.1" customHeight="1" spans="1:6">
      <c r="A35" s="7"/>
      <c r="B35" s="8"/>
      <c r="C35" s="9"/>
      <c r="D35" s="10"/>
      <c r="E35" s="10"/>
      <c r="F35" s="11"/>
    </row>
    <row r="36" ht="16.85" customHeight="1" spans="1:6">
      <c r="A36" s="7"/>
      <c r="B36" s="8"/>
      <c r="C36" s="9"/>
      <c r="D36" s="10"/>
      <c r="E36" s="10"/>
      <c r="F36" s="11"/>
    </row>
    <row r="37" ht="16.1" customHeight="1" spans="1:6">
      <c r="A37" s="7"/>
      <c r="B37" s="8"/>
      <c r="C37" s="9"/>
      <c r="D37" s="10"/>
      <c r="E37" s="10"/>
      <c r="F37" s="11"/>
    </row>
    <row r="38" ht="16.1" customHeight="1" spans="1:6">
      <c r="A38" s="7"/>
      <c r="B38" s="8"/>
      <c r="C38" s="9"/>
      <c r="D38" s="10"/>
      <c r="E38" s="10"/>
      <c r="F38" s="11"/>
    </row>
    <row r="39" ht="16.85" customHeight="1" spans="1:6">
      <c r="A39" s="7"/>
      <c r="B39" s="8"/>
      <c r="C39" s="9"/>
      <c r="D39" s="10"/>
      <c r="E39" s="10"/>
      <c r="F39" s="11"/>
    </row>
    <row r="40" ht="16.1" customHeight="1" spans="1:6">
      <c r="A40" s="7"/>
      <c r="B40" s="8"/>
      <c r="C40" s="9"/>
      <c r="D40" s="10"/>
      <c r="E40" s="10"/>
      <c r="F40" s="11"/>
    </row>
    <row r="41" ht="16.1" customHeight="1" spans="1:6">
      <c r="A41" s="7"/>
      <c r="B41" s="8"/>
      <c r="C41" s="9"/>
      <c r="D41" s="10"/>
      <c r="E41" s="10"/>
      <c r="F41" s="11"/>
    </row>
    <row r="42" ht="32.95" customHeight="1" spans="1:6">
      <c r="A42" s="13"/>
      <c r="B42" s="14" t="s">
        <v>145</v>
      </c>
      <c r="C42" s="15">
        <f>F8+F9</f>
        <v>0</v>
      </c>
      <c r="D42" s="16"/>
      <c r="E42" s="16"/>
      <c r="F42" s="16"/>
    </row>
    <row r="43" ht="16.1" customHeight="1" spans="1:6">
      <c r="A43" s="1"/>
      <c r="B43" s="1"/>
      <c r="C43" s="1"/>
      <c r="D43" s="1"/>
      <c r="E43" s="1"/>
      <c r="F43" s="1"/>
    </row>
    <row r="44" ht="16.85" customHeight="1" spans="1:6">
      <c r="A44" s="1"/>
      <c r="B44" s="1"/>
      <c r="C44" s="1"/>
      <c r="D44" s="1"/>
      <c r="E44" s="1"/>
      <c r="F44" s="1"/>
    </row>
  </sheetData>
  <sheetProtection algorithmName="SHA-512" hashValue="LXOa0KKUslMLC0fd3fCPTXTjDMHQpCpdPrOhe08eitzRH8hKDtfoWyvKBzZD8cEyEpI0CiWte5NHtQ6Uty+AgQ==" saltValue="EUvDBft7B5VE69W0bGpClw==" spinCount="100000" sheet="1" objects="1"/>
  <protectedRanges>
    <protectedRange sqref="E8:E9" name="区域2"/>
  </protectedRanges>
  <mergeCells count="8">
    <mergeCell ref="A1:F1"/>
    <mergeCell ref="A2:F2"/>
    <mergeCell ref="A3:D3"/>
    <mergeCell ref="E3:F3"/>
    <mergeCell ref="A4:F4"/>
    <mergeCell ref="D42:F42"/>
    <mergeCell ref="A43:F43"/>
    <mergeCell ref="A44:F44"/>
  </mergeCells>
  <pageMargins left="0.98" right="0.12" top="0.315" bottom="0.315" header="0" footer="0"/>
  <pageSetup paperSize="9" fitToWidth="0" fitToHeight="0"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otherUserPermission="visible"/>
  <rangeList sheetStid="1" master="" otherUserPermission="visible"/>
  <rangeList sheetStid="2" master="" otherUserPermission="visible">
    <arrUserId title="区域2" rangeCreator="" othersAccessPermission="edit"/>
  </rangeList>
  <rangeList sheetStid="3" master="" otherUserPermission="visible">
    <arrUserId title="区域3" rangeCreator="" othersAccessPermission="edit"/>
  </rangeList>
  <rangeList sheetStid="4" master="" otherUserPermission="visible">
    <arrUserId title="区域2" rangeCreator="" othersAccessPermission="edit"/>
  </rangeList>
  <rangeList sheetStid="5" master="" otherUserPermission="visible">
    <arrUserId title="区域2"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6</vt:i4>
      </vt:variant>
    </vt:vector>
  </HeadingPairs>
  <TitlesOfParts>
    <vt:vector size="6" baseType="lpstr">
      <vt:lpstr>说明</vt:lpstr>
      <vt:lpstr>【5.4】投标报价汇总表(招标)</vt:lpstr>
      <vt:lpstr>第100章</vt:lpstr>
      <vt:lpstr>第200章</vt:lpstr>
      <vt:lpstr>第300章</vt:lpstr>
      <vt:lpstr>第600章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【清风】</cp:lastModifiedBy>
  <dcterms:created xsi:type="dcterms:W3CDTF">2026-08-13T06:42:00Z</dcterms:created>
  <dcterms:modified xsi:type="dcterms:W3CDTF">2026-08-14T00:43:52Z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D131EDDCF2D8404EA86A7EA617086055_12</vt:lpwstr>
  </property>
  <property fmtid="{D5CDD505-2E9C-101B-9397-08002B2CF9AE}" pid="3" name="KSOProductBuildVer">
    <vt:lpwstr>2052-12.1.0.28043</vt:lpwstr>
  </property>
  <property fmtid="{D5CDD505-2E9C-101B-9397-08002B2CF9AE}" pid="4" name="CalculationRule">
    <vt:i4>0</vt:i4>
  </property>
</Properties>
</file>