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firstSheet="1" activeTab="1"/>
  </bookViews>
  <sheets>
    <sheet name="编制清单" sheetId="3" r:id="rId1"/>
    <sheet name="【5.1表】工程量清单" sheetId="1" r:id="rId2"/>
    <sheet name="【5.4表】投标报价汇总表" sheetId="2"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<sst xmlns="http://schemas.openxmlformats.org/spreadsheetml/2006/main" count="245" uniqueCount="178">
  <si>
    <t>工程量清单</t>
  </si>
  <si>
    <r>
      <rPr>
        <b/>
        <sz val="12"/>
        <rFont val="Arial"/>
        <charset val="0"/>
      </rPr>
      <t xml:space="preserve">1. </t>
    </r>
    <r>
      <rPr>
        <b/>
        <sz val="12"/>
        <rFont val="宋体"/>
        <charset val="134"/>
      </rPr>
      <t>工程量清单说明</t>
    </r>
  </si>
  <si>
    <t>1.1  本工程量清单是根据招标文件中包括的有合同约束力的工程量清单计量规则、图纸以及有关工程量清单的国家标准、行业标准、合同条款中约定的其他规则编制。约定计量规则中没有的子目，其工程量按照有合同约束力的图纸所标示尺寸的理论净量计算。计量采用中华人民共和国法定计量单位。</t>
  </si>
  <si>
    <t>1.2  本工程量清单应与招标文件中的投标人须知，通用合同条款、专用合同条款、工程量清单计量规则、技术规范及图纸等一起阅读和理解。</t>
  </si>
  <si>
    <t>1.3  本工程量清单中所列工程数量是估算的或设计的预计数量，仅作为投标报价的共同基础，不能作为最终结算与支付的依据。实际支付应按实际完成的工程量，由承包人按工程量清单计量规则规定的计量方法，以监理人认可的尺寸、断面计量，按本工程量清单的单价和总额价计算支付金额；或根据具体情况，按合同条款第15.4款的规定，按监理人确定的单价或总额价计算支付额。</t>
  </si>
  <si>
    <t>1.4  工程量清单各章是按第八章“工程量清单计量规则”、第七章“技术规范”的相应章次编号的，因此，工程量清单中各章的工程子目的范围与计量等应与“工程量清单计量规则”、“技术规范”相应章节的范围、计量与支付条款结合起来理解或解释。</t>
  </si>
  <si>
    <t>1.5  对作业和材料的一般说明或规定，未重复写入工程量清单内，在给工程量清单各子目标价前，应参阅第七章“技术规范”的有关内容。</t>
  </si>
  <si>
    <t>1.6  工程量清单中所列工程量的变动，丝毫不会降低或影响合同条款的效力，也不免除承包人按规定的标准进行施工和修复缺陷的责任。</t>
  </si>
  <si>
    <t>1.7  图纸中所列的工程数量表及数量汇总表仅是提供资料，不是工程量清单的外延。当图纸与工程量清单所列数量不一致时，以工程量清单所列数量作为报价的依据。</t>
  </si>
  <si>
    <r>
      <rPr>
        <b/>
        <sz val="12"/>
        <rFont val="Arial"/>
        <charset val="0"/>
      </rPr>
      <t xml:space="preserve">2. </t>
    </r>
    <r>
      <rPr>
        <b/>
        <sz val="12"/>
        <rFont val="宋体"/>
        <charset val="134"/>
      </rPr>
      <t>投标报价的说明</t>
    </r>
  </si>
  <si>
    <t>2.1  工程量清单中的每一子目（有数量）须填入单价或价格，且只允许有一个报价。</t>
  </si>
  <si>
    <t>2.2  除非合同另有规定，工程量清单中有标价的单价和总额价均已包括了为实施和完成合同工程所需的劳务、材料、机械、质检（自检）、安装、缺陷修复、管理、保险、税费、利润等费用，以及合同明示或暗示的所有责任、义务和一般风险。</t>
  </si>
  <si>
    <t>2.3  工程量清单中投标人没有填入单价或价格的子目，其费用视为已分摊在工程量清单中其他相关子目的单价或价格之中。承包人必须按监理人指令完成工程量清单中未填入单价或价格的子目，但不能得到结算与支付。</t>
  </si>
  <si>
    <t>2.4符合合同条款规定的全部费用应认为已被计入有标价的工程量清单所列各子目之中，未列子目不予计量的工作，其费用应视为已分摊在本合同工程的有关子目的单价或总额价之中。</t>
  </si>
  <si>
    <t>2.5  承包人用于本合同工程的各类装备的提供、运输、维护、拆卸、拼装等支付的费用，已包括在工程量清单的单价或总额价之中。</t>
  </si>
  <si>
    <t>2.6  工程量清单中各项金额均以人民币（元）结算。</t>
  </si>
  <si>
    <t>2.7  暂列金额（不含计日工总额）的数量及拟用子目的说明：不计。</t>
  </si>
  <si>
    <r>
      <rPr>
        <b/>
        <sz val="12"/>
        <rFont val="Arial"/>
        <charset val="0"/>
      </rPr>
      <t xml:space="preserve">3. </t>
    </r>
    <r>
      <rPr>
        <b/>
        <sz val="12"/>
        <rFont val="宋体"/>
        <charset val="134"/>
      </rPr>
      <t>计日工说明</t>
    </r>
  </si>
  <si>
    <r>
      <rPr>
        <b/>
        <sz val="12"/>
        <rFont val="Arial"/>
        <charset val="0"/>
      </rPr>
      <t xml:space="preserve">4. </t>
    </r>
    <r>
      <rPr>
        <b/>
        <sz val="12"/>
        <rFont val="宋体"/>
        <charset val="134"/>
      </rPr>
      <t>其它说明</t>
    </r>
  </si>
  <si>
    <t>4.1建筑工程一切险的投保金额为工程量清单第 100 章至 700 章的合计金额（建筑工程一切险和第三者责任险除外），保险费率为 3‰；第三者责任险的最低投保金额为 100 万元，事故次数不限（不计免赔额），保险费率为 4‰。上述两项保险承包人应以发包人和承包人的共同名义投保。保险费必须按此要求由承包人报价并列入工程量清单 100 章内。发包人在接到保险单后，应按照保险单的实际费用直接向承包人支付保险费。</t>
  </si>
  <si>
    <t>4.2为确保将安全施工措施落到实处，投标人应根据《公路水运工程安全生产监督管理办法》(交通运输部令2017年第25号)以及《关于印发〈企业安全生产费用提取和使用管理办法〉的通知》(财资[2022]136号)的规定，在投标总价中计入安全生产费用，安全生产费用以固定金额形式计入工程量清单第100章中(安全生产贵用为招标人公布的最高投标限价的1.5%)，投标人在投标报价时不得对该固定金额进行调整。如投标人须在此基础上增加安全生产费用以满足项目施工需要，则投标人应在本项目工程量清单其它相关子目的单价或总额价中予以考虑，发包人不再单独支付。承包人的施工安全生产费用，应当用于施工安全防护用具及设施的采购和更新、安全施工措施的落实、安全生产条件的改善，不得挪作他用。</t>
  </si>
  <si>
    <t>合 同 段：准格尔旗自然村硬化路拓宽改造工程（大路镇C188大树湾至纳林沟）</t>
  </si>
  <si>
    <t>货币单位：人民币 元</t>
  </si>
  <si>
    <t>清单 第100章  总则</t>
  </si>
  <si>
    <t>子目号</t>
  </si>
  <si>
    <t>子 目 名 称</t>
  </si>
  <si>
    <t>单位</t>
  </si>
  <si>
    <t>数量</t>
  </si>
  <si>
    <t>单价</t>
  </si>
  <si>
    <t>合价</t>
  </si>
  <si>
    <t>Y101</t>
  </si>
  <si>
    <t>保险费</t>
  </si>
  <si>
    <t>Y101-1</t>
  </si>
  <si>
    <t>建筑工程一切险</t>
  </si>
  <si>
    <t>总额</t>
  </si>
  <si>
    <t>1</t>
  </si>
  <si>
    <t>Y101-2</t>
  </si>
  <si>
    <t>第三者责任险</t>
  </si>
  <si>
    <t>Y102</t>
  </si>
  <si>
    <t>工程管理</t>
  </si>
  <si>
    <t>Y102-3</t>
  </si>
  <si>
    <t>安全生产费</t>
  </si>
  <si>
    <t>清单 第100章 合计</t>
  </si>
  <si>
    <t>人民币</t>
  </si>
  <si>
    <t>清单 第200章  路基养护工程</t>
  </si>
  <si>
    <t>Y204</t>
  </si>
  <si>
    <t>路基防护养护</t>
  </si>
  <si>
    <t>Y204-2</t>
  </si>
  <si>
    <t>挡土墙修复与加固</t>
  </si>
  <si>
    <t>Y204-2-2</t>
  </si>
  <si>
    <t>浆砌片(块)石挡土墙</t>
  </si>
  <si>
    <t>m3</t>
  </si>
  <si>
    <t>162.06</t>
  </si>
  <si>
    <t>清单 第200章 合计</t>
  </si>
  <si>
    <t xml:space="preserve"> 人民币</t>
  </si>
  <si>
    <t>清单 第300章  路面养护工程</t>
  </si>
  <si>
    <t>Y301</t>
  </si>
  <si>
    <t>沥青面层养护</t>
  </si>
  <si>
    <t>Y301-1</t>
  </si>
  <si>
    <t>挖除与铣刨</t>
  </si>
  <si>
    <t>Y301-1-2</t>
  </si>
  <si>
    <t>面层铣刨、拉毛</t>
  </si>
  <si>
    <t>Y301-1-1-2-1</t>
  </si>
  <si>
    <t>混凝土面层铣刨厚度1cm</t>
  </si>
  <si>
    <t>m2</t>
  </si>
  <si>
    <t>18846.80</t>
  </si>
  <si>
    <t>Y301-1-1-2-2</t>
  </si>
  <si>
    <t>混凝土面层铣刨厚度4cm</t>
  </si>
  <si>
    <t>1957.50</t>
  </si>
  <si>
    <t>Y301-2</t>
  </si>
  <si>
    <t>裂缝处治</t>
  </si>
  <si>
    <t>Y301-2-2</t>
  </si>
  <si>
    <t>灌缝</t>
  </si>
  <si>
    <t>Y301-2-2-3</t>
  </si>
  <si>
    <t>沥青混合料灌缝</t>
  </si>
  <si>
    <t>1.50</t>
  </si>
  <si>
    <t>Y301-8</t>
  </si>
  <si>
    <t>路面加铺</t>
  </si>
  <si>
    <t>Y301-8-2</t>
  </si>
  <si>
    <t>改性沥青混凝土面层</t>
  </si>
  <si>
    <t>Y301-8-2-1</t>
  </si>
  <si>
    <t>50mm中粒式</t>
  </si>
  <si>
    <t>20861.60</t>
  </si>
  <si>
    <t>Y303</t>
  </si>
  <si>
    <t>其他路面结构层养护</t>
  </si>
  <si>
    <t>Y303-2</t>
  </si>
  <si>
    <t>透层、黏层与防水黏结层</t>
  </si>
  <si>
    <t>Y303-2-2</t>
  </si>
  <si>
    <t>黏层（PC-3 喷洒型阳离子乳化沥）</t>
  </si>
  <si>
    <t>Y303-4</t>
  </si>
  <si>
    <t>基层修复</t>
  </si>
  <si>
    <t>Y303-4-7</t>
  </si>
  <si>
    <t>混凝土基层</t>
  </si>
  <si>
    <t>Y303-4-7-1</t>
  </si>
  <si>
    <t>厚度200mm (C30混凝土)</t>
  </si>
  <si>
    <t>100.00</t>
  </si>
  <si>
    <t>Y303-6</t>
  </si>
  <si>
    <t>功能层(垫层)修复</t>
  </si>
  <si>
    <t>Y303-6-2</t>
  </si>
  <si>
    <t>砂砾层</t>
  </si>
  <si>
    <t>Y303-6-2-1</t>
  </si>
  <si>
    <t>厚200mm</t>
  </si>
  <si>
    <t>Y304</t>
  </si>
  <si>
    <t>路面附属工程养护</t>
  </si>
  <si>
    <t>Y304-1</t>
  </si>
  <si>
    <t>路肩修复</t>
  </si>
  <si>
    <t>Y304-1-1</t>
  </si>
  <si>
    <t>培路肩</t>
  </si>
  <si>
    <t>Y304-1-1-1</t>
  </si>
  <si>
    <t>利用铣刨废料</t>
  </si>
  <si>
    <t>265.50</t>
  </si>
  <si>
    <t>Y304-1-1-2</t>
  </si>
  <si>
    <t>培土路肩</t>
  </si>
  <si>
    <t>50.00</t>
  </si>
  <si>
    <t>Y304-1-2</t>
  </si>
  <si>
    <t>路肩加固</t>
  </si>
  <si>
    <t>Y304-1-2-1</t>
  </si>
  <si>
    <t>现浇混凝土 (C25混凝土)</t>
  </si>
  <si>
    <t>166.50</t>
  </si>
  <si>
    <t>清单 第300章 合计</t>
  </si>
  <si>
    <t>清单 第600章  交通安全设施养护工程</t>
  </si>
  <si>
    <t>601</t>
  </si>
  <si>
    <t>道路交通标志</t>
  </si>
  <si>
    <t>601-2</t>
  </si>
  <si>
    <t>单柱式交通标志</t>
  </si>
  <si>
    <t>601-2-1</t>
  </si>
  <si>
    <t>△700mm</t>
  </si>
  <si>
    <t>个</t>
  </si>
  <si>
    <t>3</t>
  </si>
  <si>
    <t>601-2-2</t>
  </si>
  <si>
    <t>○600mm</t>
  </si>
  <si>
    <t>2</t>
  </si>
  <si>
    <t>601-2-3</t>
  </si>
  <si>
    <t>□1200mm*1200mm</t>
  </si>
  <si>
    <t>601-2-4</t>
  </si>
  <si>
    <t>八边形600mm</t>
  </si>
  <si>
    <t>Y602</t>
  </si>
  <si>
    <t>交通标线维修与更换</t>
  </si>
  <si>
    <t>Y602-2</t>
  </si>
  <si>
    <t>重新划线</t>
  </si>
  <si>
    <t>Y602-2-2</t>
  </si>
  <si>
    <t>热熔型反光标线</t>
  </si>
  <si>
    <t>344.90</t>
  </si>
  <si>
    <t>Y602-2-3</t>
  </si>
  <si>
    <t>热熔型振动标线</t>
  </si>
  <si>
    <t>35.10</t>
  </si>
  <si>
    <t>Y604-6</t>
  </si>
  <si>
    <t>道口标柱</t>
  </si>
  <si>
    <t>Y604-6-2</t>
  </si>
  <si>
    <t>道口标柱增设</t>
  </si>
  <si>
    <t>根</t>
  </si>
  <si>
    <t>8</t>
  </si>
  <si>
    <t>Y604-6-3</t>
  </si>
  <si>
    <t>道口标柱(贴反光膜,利用原来标柱)</t>
  </si>
  <si>
    <t>52</t>
  </si>
  <si>
    <t>清单 第600章 合计</t>
  </si>
  <si>
    <t>投标报价汇总表</t>
  </si>
  <si>
    <t>标段：准格尔旗自然村硬化路拓宽改造工程（大路镇C188大树湾至纳林沟）</t>
  </si>
  <si>
    <t>序号</t>
  </si>
  <si>
    <t>章次</t>
  </si>
  <si>
    <t>科 目 名 称</t>
  </si>
  <si>
    <t>金额（元）</t>
  </si>
  <si>
    <t>100</t>
  </si>
  <si>
    <t>200</t>
  </si>
  <si>
    <t>300</t>
  </si>
  <si>
    <t>4</t>
  </si>
  <si>
    <t>600</t>
  </si>
  <si>
    <t>5</t>
  </si>
  <si>
    <t>第100章至1100章清单合计</t>
  </si>
  <si>
    <t>6</t>
  </si>
  <si>
    <t>已包含在清单合计中的材料、工程设备、专业工程暂估价合计</t>
  </si>
  <si>
    <t>7</t>
  </si>
  <si>
    <t>清单合计减去材料、工程设备、专业工程暂估价
合计(即5-6)=7</t>
  </si>
  <si>
    <t>计日工合计</t>
  </si>
  <si>
    <t>9</t>
  </si>
  <si>
    <t>暂列金额(不含计日工总额)</t>
  </si>
  <si>
    <t>10</t>
  </si>
  <si>
    <t>投标报价(5+8+9)=10</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</si>
</sst>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2"/>
      <color indexed="8"/>
      <name val="宋体"/>
      <charset val="134"/>
    </font>
    <font>
      <b/>
      <sz val="24"/>
      <color indexed="8"/>
      <name val="宋体"/>
      <charset val="134"/>
    </font>
    <font>
      <sz val="9"/>
      <color indexed="8"/>
      <name val="宋体"/>
      <charset val="134"/>
    </font>
    <font>
      <sz val="9"/>
      <color indexed="8"/>
      <name val="Arial Narrow"/>
      <charset val="134"/>
    </font>
    <font>
      <b/>
      <sz val="13"/>
      <color indexed="8"/>
      <name val="宋体"/>
      <charset val="134"/>
    </font>
    <font>
      <sz val="10"/>
      <name val="Arial"/>
      <charset val="0"/>
    </font>
    <font>
      <b/>
      <sz val="15"/>
      <name val="Arial"/>
      <charset val="134"/>
    </font>
    <font>
      <b/>
      <sz val="12"/>
      <name val="Arial"/>
      <charset val="0"/>
    </font>
    <font>
      <sz val="12"/>
      <name val="Arial"/>
      <charset val="0"/>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Helv"/>
      <charset val="0"/>
    </font>
    <font>
      <b/>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medium">
        <color auto="1"/>
      </top>
      <bottom/>
      <diagonal/>
    </border>
    <border>
      <left style="medium">
        <color auto="1"/>
      </left>
      <right style="thin">
        <color auto="1"/>
      </right>
      <top style="thin">
        <color auto="1"/>
      </top>
      <bottom style="medium">
        <color auto="1"/>
      </bottom>
      <diagonal/>
    </border>
    <border>
      <left/>
      <right/>
      <top/>
      <bottom style="medium">
        <color auto="1"/>
      </bottom>
      <diagonal/>
    </border>
    <border>
      <left/>
      <right style="medium">
        <color auto="1"/>
      </right>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2" borderId="1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3" applyNumberFormat="0" applyFill="0" applyAlignment="0" applyProtection="0">
      <alignment vertical="center"/>
    </xf>
    <xf numFmtId="0" fontId="16" fillId="0" borderId="13" applyNumberFormat="0" applyFill="0" applyAlignment="0" applyProtection="0">
      <alignment vertical="center"/>
    </xf>
    <xf numFmtId="0" fontId="17" fillId="0" borderId="14" applyNumberFormat="0" applyFill="0" applyAlignment="0" applyProtection="0">
      <alignment vertical="center"/>
    </xf>
    <xf numFmtId="0" fontId="17" fillId="0" borderId="0" applyNumberFormat="0" applyFill="0" applyBorder="0" applyAlignment="0" applyProtection="0">
      <alignment vertical="center"/>
    </xf>
    <xf numFmtId="0" fontId="18" fillId="3" borderId="15" applyNumberFormat="0" applyAlignment="0" applyProtection="0">
      <alignment vertical="center"/>
    </xf>
    <xf numFmtId="0" fontId="19" fillId="4" borderId="16" applyNumberFormat="0" applyAlignment="0" applyProtection="0">
      <alignment vertical="center"/>
    </xf>
    <xf numFmtId="0" fontId="20" fillId="4" borderId="15" applyNumberFormat="0" applyAlignment="0" applyProtection="0">
      <alignment vertical="center"/>
    </xf>
    <xf numFmtId="0" fontId="21" fillId="5" borderId="17" applyNumberFormat="0" applyAlignment="0" applyProtection="0">
      <alignment vertical="center"/>
    </xf>
    <xf numFmtId="0" fontId="22" fillId="0" borderId="18" applyNumberFormat="0" applyFill="0" applyAlignment="0" applyProtection="0">
      <alignment vertical="center"/>
    </xf>
    <xf numFmtId="0" fontId="23" fillId="0" borderId="19"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xf numFmtId="0" fontId="29" fillId="0" borderId="0"/>
  </cellStyleXfs>
  <cellXfs count="33">
    <xf numFmtId="0" fontId="0" fillId="0" borderId="0" xfId="0" applyAlignment="1">
      <alignment horizontal="left" wrapText="1"/>
    </xf>
    <xf numFmtId="0" fontId="0" fillId="0" borderId="0" xfId="0" applyAlignment="1" applyProtection="1">
      <alignment horizontal="left" wrapText="1"/>
      <protection locked="0"/>
    </xf>
    <xf numFmtId="0" fontId="1" fillId="0" borderId="0" xfId="0" applyFont="1" applyAlignment="1" applyProtection="1">
      <alignment horizontal="center" vertical="center" wrapText="1"/>
    </xf>
    <xf numFmtId="0" fontId="2" fillId="0" borderId="0" xfId="0" applyFont="1" applyAlignment="1" applyProtection="1">
      <alignment horizontal="left" vertical="center"/>
    </xf>
    <xf numFmtId="0" fontId="2" fillId="0" borderId="1" xfId="0" applyFont="1" applyBorder="1" applyAlignment="1" applyProtection="1">
      <alignment horizontal="center" vertical="center" wrapText="1"/>
    </xf>
    <xf numFmtId="0" fontId="2" fillId="0" borderId="2" xfId="0" applyFont="1" applyBorder="1" applyAlignment="1" applyProtection="1">
      <alignment horizontal="center" vertical="center" wrapText="1"/>
    </xf>
    <xf numFmtId="0" fontId="2" fillId="0" borderId="3" xfId="0" applyFont="1" applyBorder="1" applyAlignment="1" applyProtection="1">
      <alignment horizontal="center" vertical="center" wrapText="1"/>
    </xf>
    <xf numFmtId="0" fontId="3" fillId="0" borderId="4" xfId="0" applyFont="1" applyBorder="1" applyAlignment="1" applyProtection="1">
      <alignment horizontal="center" vertical="center" wrapText="1"/>
    </xf>
    <xf numFmtId="0" fontId="2" fillId="0" borderId="5" xfId="0" applyFont="1" applyBorder="1" applyAlignment="1" applyProtection="1">
      <alignment horizontal="center" vertical="center" wrapText="1"/>
    </xf>
    <xf numFmtId="0" fontId="3" fillId="0" borderId="6" xfId="0" applyFont="1" applyBorder="1" applyAlignment="1" applyProtection="1">
      <alignment horizontal="right" vertical="center" shrinkToFit="1"/>
    </xf>
    <xf numFmtId="0" fontId="3" fillId="0" borderId="7" xfId="0" applyFont="1" applyBorder="1" applyAlignment="1" applyProtection="1">
      <alignment horizontal="center" vertical="center" wrapText="1"/>
    </xf>
    <xf numFmtId="0" fontId="0" fillId="0" borderId="0" xfId="0" applyAlignment="1" applyProtection="1">
      <alignment horizontal="left" wrapText="1"/>
    </xf>
    <xf numFmtId="0" fontId="2" fillId="0" borderId="0" xfId="0" applyFont="1" applyAlignment="1" applyProtection="1">
      <alignment horizontal="right" vertical="center"/>
    </xf>
    <xf numFmtId="0" fontId="4" fillId="0" borderId="8" xfId="0" applyFont="1" applyBorder="1" applyAlignment="1" applyProtection="1">
      <alignment horizontal="center" vertical="center" wrapText="1"/>
    </xf>
    <xf numFmtId="0" fontId="2" fillId="0" borderId="4" xfId="0" applyFont="1" applyBorder="1" applyAlignment="1" applyProtection="1">
      <alignment horizontal="center" vertical="center" wrapText="1"/>
    </xf>
    <xf numFmtId="0" fontId="2" fillId="0" borderId="6" xfId="0" applyFont="1" applyBorder="1" applyAlignment="1" applyProtection="1">
      <alignment horizontal="center" vertical="center" wrapText="1"/>
    </xf>
    <xf numFmtId="0" fontId="3" fillId="0" borderId="4" xfId="0" applyFont="1" applyBorder="1" applyAlignment="1" applyProtection="1">
      <alignment horizontal="left" vertical="center" shrinkToFit="1"/>
    </xf>
    <xf numFmtId="0" fontId="2" fillId="0" borderId="5" xfId="0" applyFont="1" applyBorder="1" applyAlignment="1" applyProtection="1">
      <alignment horizontal="left" vertical="center" wrapText="1"/>
    </xf>
    <xf numFmtId="0" fontId="2" fillId="0" borderId="5" xfId="0" applyFont="1" applyBorder="1" applyAlignment="1" applyProtection="1">
      <alignment horizontal="center" vertical="center" shrinkToFit="1"/>
    </xf>
    <xf numFmtId="0" fontId="3" fillId="0" borderId="5" xfId="0" applyFont="1" applyBorder="1" applyAlignment="1" applyProtection="1">
      <alignment horizontal="right" vertical="center" shrinkToFit="1"/>
    </xf>
    <xf numFmtId="0" fontId="3" fillId="0" borderId="5" xfId="0" applyFont="1" applyBorder="1" applyAlignment="1" applyProtection="1">
      <alignment horizontal="right" vertical="center" shrinkToFit="1"/>
      <protection locked="0"/>
    </xf>
    <xf numFmtId="0" fontId="2" fillId="0" borderId="9" xfId="0" applyFont="1" applyBorder="1" applyAlignment="1" applyProtection="1">
      <alignment horizontal="left" wrapText="1"/>
    </xf>
    <xf numFmtId="0" fontId="2" fillId="0" borderId="10" xfId="0" applyFont="1" applyBorder="1" applyAlignment="1" applyProtection="1">
      <alignment horizontal="right" vertical="center" shrinkToFit="1"/>
    </xf>
    <xf numFmtId="0" fontId="2" fillId="0" borderId="11" xfId="0" applyFont="1" applyBorder="1" applyAlignment="1" applyProtection="1">
      <alignment vertical="center" shrinkToFit="1"/>
    </xf>
    <xf numFmtId="0" fontId="2" fillId="0" borderId="6" xfId="0" applyFont="1" applyBorder="1" applyAlignment="1" applyProtection="1">
      <alignment horizontal="right" vertical="center" shrinkToFit="1"/>
    </xf>
    <xf numFmtId="0" fontId="5" fillId="0" borderId="0" xfId="0" applyNumberFormat="1" applyFont="1" applyFill="1" applyBorder="1" applyAlignment="1" applyProtection="1">
      <alignment vertical="top"/>
      <protection locked="0"/>
    </xf>
    <xf numFmtId="0" fontId="6" fillId="0" borderId="0" xfId="0" applyNumberFormat="1" applyFont="1" applyFill="1" applyBorder="1" applyAlignment="1" applyProtection="1">
      <alignment horizontal="center" vertical="center" wrapText="1"/>
    </xf>
    <xf numFmtId="0" fontId="7" fillId="0" borderId="0" xfId="0" applyNumberFormat="1" applyFont="1" applyFill="1" applyBorder="1" applyAlignment="1" applyProtection="1">
      <alignment vertical="center" wrapText="1"/>
    </xf>
    <xf numFmtId="0" fontId="8" fillId="0" borderId="0" xfId="0" applyNumberFormat="1" applyFont="1" applyFill="1" applyBorder="1" applyAlignment="1" applyProtection="1">
      <alignment horizontal="left" vertical="center" wrapText="1"/>
    </xf>
    <xf numFmtId="0" fontId="8" fillId="0" borderId="0" xfId="0" applyNumberFormat="1" applyFont="1" applyFill="1" applyBorder="1" applyAlignment="1" applyProtection="1">
      <alignment vertical="center" wrapText="1"/>
    </xf>
    <xf numFmtId="0" fontId="7" fillId="0" borderId="0" xfId="0" applyNumberFormat="1" applyFont="1" applyFill="1" applyBorder="1" applyAlignment="1" applyProtection="1">
      <alignment horizontal="justify" vertical="center" wrapText="1"/>
    </xf>
    <xf numFmtId="0" fontId="8" fillId="0" borderId="0" xfId="49" applyFont="1" applyFill="1" applyAlignment="1" applyProtection="1">
      <alignment horizontal="justify" vertical="center" wrapText="1"/>
    </xf>
    <xf numFmtId="0" fontId="8" fillId="0" borderId="0" xfId="49" applyFont="1" applyAlignment="1" applyProtection="1">
      <alignmen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样式 1" xfId="49"/>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customXml" Target="../customXml/item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2"/>
  <sheetViews>
    <sheetView topLeftCell="A13" workbookViewId="0">
      <selection activeCell="H21" sqref="H21"/>
    </sheetView>
  </sheetViews>
  <sheetFormatPr defaultColWidth="8" defaultRowHeight="12.75"/>
  <cols>
    <col min="1" max="1" width="83.9" style="25" customWidth="1"/>
    <col min="2" max="16384" width="8" style="25"/>
  </cols>
  <sheetData>
    <row r="1" s="25" customFormat="1" ht="19.5" spans="1:1">
      <c r="A1" s="26" t="s">
        <v>0</v>
      </c>
    </row>
    <row r="2" s="25" customFormat="1" ht="15.75" spans="1:1">
      <c r="A2" s="27" t="s">
        <v>1</v>
      </c>
    </row>
    <row r="3" s="25" customFormat="1" ht="97" customHeight="1" spans="1:1">
      <c r="A3" s="28" t="s">
        <v>2</v>
      </c>
    </row>
    <row r="4" s="25" customFormat="1" ht="67" customHeight="1" spans="1:1">
      <c r="A4" s="29" t="s">
        <v>3</v>
      </c>
    </row>
    <row r="5" s="25" customFormat="1" ht="116" customHeight="1" spans="1:1">
      <c r="A5" s="29" t="s">
        <v>4</v>
      </c>
    </row>
    <row r="6" s="25" customFormat="1" ht="82" customHeight="1" spans="1:1">
      <c r="A6" s="29" t="s">
        <v>5</v>
      </c>
    </row>
    <row r="7" s="25" customFormat="1" ht="55" customHeight="1" spans="1:1">
      <c r="A7" s="29" t="s">
        <v>6</v>
      </c>
    </row>
    <row r="8" s="25" customFormat="1" ht="51" customHeight="1" spans="1:1">
      <c r="A8" s="29" t="s">
        <v>7</v>
      </c>
    </row>
    <row r="9" s="25" customFormat="1" ht="66" customHeight="1" spans="1:1">
      <c r="A9" s="29" t="s">
        <v>8</v>
      </c>
    </row>
    <row r="10" s="25" customFormat="1" ht="15.75" spans="1:1">
      <c r="A10" s="27" t="s">
        <v>9</v>
      </c>
    </row>
    <row r="11" s="25" customFormat="1" ht="36" customHeight="1" spans="1:1">
      <c r="A11" s="29" t="s">
        <v>10</v>
      </c>
    </row>
    <row r="12" s="25" customFormat="1" ht="87" customHeight="1" spans="1:1">
      <c r="A12" s="29" t="s">
        <v>11</v>
      </c>
    </row>
    <row r="13" s="25" customFormat="1" ht="94" customHeight="1" spans="1:1">
      <c r="A13" s="29" t="s">
        <v>12</v>
      </c>
    </row>
    <row r="14" s="25" customFormat="1" ht="61" customHeight="1" spans="1:1">
      <c r="A14" s="29" t="s">
        <v>13</v>
      </c>
    </row>
    <row r="15" s="25" customFormat="1" ht="46" customHeight="1" spans="1:1">
      <c r="A15" s="29" t="s">
        <v>14</v>
      </c>
    </row>
    <row r="16" s="25" customFormat="1" ht="36" customHeight="1" spans="1:1">
      <c r="A16" s="29" t="s">
        <v>15</v>
      </c>
    </row>
    <row r="17" s="25" customFormat="1" ht="38" customHeight="1" spans="1:1">
      <c r="A17" s="29" t="s">
        <v>16</v>
      </c>
    </row>
    <row r="18" s="25" customFormat="1" ht="15.75" spans="1:1">
      <c r="A18" s="30"/>
    </row>
    <row r="19" s="25" customFormat="1" ht="15.75" spans="1:1">
      <c r="A19" s="30" t="s">
        <v>17</v>
      </c>
    </row>
    <row r="20" s="25" customFormat="1" ht="15.75" spans="1:1">
      <c r="A20" s="30" t="s">
        <v>18</v>
      </c>
    </row>
    <row r="21" s="25" customFormat="1" ht="108" customHeight="1" spans="1:1">
      <c r="A21" s="31" t="s">
        <v>19</v>
      </c>
    </row>
    <row r="22" s="25" customFormat="1" ht="144" customHeight="1" spans="1:1">
      <c r="A22" s="32" t="s">
        <v>20</v>
      </c>
    </row>
  </sheetData>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60"/>
  <sheetViews>
    <sheetView showZeros="0" tabSelected="1" zoomScale="70" zoomScaleNormal="70" topLeftCell="A102" workbookViewId="0">
      <selection activeCell="D160" sqref="D160"/>
    </sheetView>
  </sheetViews>
  <sheetFormatPr defaultColWidth="9" defaultRowHeight="14.25" outlineLevelCol="5"/>
  <cols>
    <col min="1" max="1" width="7.125" style="11" customWidth="1"/>
    <col min="2" max="2" width="28.7416666666667" style="11" customWidth="1"/>
    <col min="3" max="3" width="7.125" style="11" customWidth="1"/>
    <col min="4" max="4" width="11.375" style="11" customWidth="1"/>
    <col min="5" max="5" width="12.625" style="11" customWidth="1"/>
    <col min="6" max="6" width="13.25" style="11" customWidth="1"/>
    <col min="7" max="7" width="10" style="1" customWidth="1"/>
    <col min="8" max="16384" width="9" style="1"/>
  </cols>
  <sheetData>
    <row r="1" ht="32.95" customHeight="1" spans="1:6">
      <c r="A1" s="2" t="s">
        <v>0</v>
      </c>
      <c r="B1" s="2"/>
      <c r="C1" s="2"/>
      <c r="D1" s="2"/>
      <c r="E1" s="2"/>
      <c r="F1" s="2"/>
    </row>
    <row r="2" ht="16.85" customHeight="1" spans="1:6">
      <c r="A2" s="3" t="s">
        <v>21</v>
      </c>
      <c r="B2" s="3"/>
      <c r="C2" s="3"/>
      <c r="D2" s="3"/>
      <c r="E2" s="12" t="s">
        <v>22</v>
      </c>
      <c r="F2" s="12"/>
    </row>
    <row r="3" ht="21.25" customHeight="1" spans="1:6">
      <c r="A3" s="13" t="s">
        <v>23</v>
      </c>
      <c r="B3" s="13"/>
      <c r="C3" s="13"/>
      <c r="D3" s="13"/>
      <c r="E3" s="13"/>
      <c r="F3" s="13"/>
    </row>
    <row r="4" ht="22" customHeight="1" spans="1:6">
      <c r="A4" s="14" t="s">
        <v>24</v>
      </c>
      <c r="B4" s="8" t="s">
        <v>25</v>
      </c>
      <c r="C4" s="8" t="s">
        <v>26</v>
      </c>
      <c r="D4" s="8" t="s">
        <v>27</v>
      </c>
      <c r="E4" s="8" t="s">
        <v>28</v>
      </c>
      <c r="F4" s="15" t="s">
        <v>29</v>
      </c>
    </row>
    <row r="5" ht="17.6" customHeight="1" spans="1:6">
      <c r="A5" s="16" t="s">
        <v>30</v>
      </c>
      <c r="B5" s="17" t="s">
        <v>31</v>
      </c>
      <c r="C5" s="18"/>
      <c r="D5" s="19"/>
      <c r="E5" s="20"/>
      <c r="F5" s="9"/>
    </row>
    <row r="6" ht="16.85" customHeight="1" spans="1:6">
      <c r="A6" s="16" t="s">
        <v>32</v>
      </c>
      <c r="B6" s="17" t="s">
        <v>33</v>
      </c>
      <c r="C6" s="18" t="s">
        <v>34</v>
      </c>
      <c r="D6" s="19" t="s">
        <v>35</v>
      </c>
      <c r="E6" s="20"/>
      <c r="F6" s="9">
        <f>ROUND(E6*D6,0)</f>
        <v>0</v>
      </c>
    </row>
    <row r="7" ht="16.85" customHeight="1" spans="1:6">
      <c r="A7" s="16" t="s">
        <v>36</v>
      </c>
      <c r="B7" s="17" t="s">
        <v>37</v>
      </c>
      <c r="C7" s="18" t="s">
        <v>34</v>
      </c>
      <c r="D7" s="19" t="s">
        <v>35</v>
      </c>
      <c r="E7" s="20"/>
      <c r="F7" s="9">
        <f>ROUND(E7*D7,0)</f>
        <v>0</v>
      </c>
    </row>
    <row r="8" ht="16.85" customHeight="1" spans="1:6">
      <c r="A8" s="16" t="s">
        <v>38</v>
      </c>
      <c r="B8" s="17" t="s">
        <v>39</v>
      </c>
      <c r="C8" s="18"/>
      <c r="D8" s="19"/>
      <c r="E8" s="20"/>
      <c r="F8" s="9">
        <f>ROUND(E8*D8,0)</f>
        <v>0</v>
      </c>
    </row>
    <row r="9" ht="17.6" customHeight="1" spans="1:6">
      <c r="A9" s="16" t="s">
        <v>40</v>
      </c>
      <c r="B9" s="17" t="s">
        <v>41</v>
      </c>
      <c r="C9" s="18" t="s">
        <v>34</v>
      </c>
      <c r="D9" s="19" t="s">
        <v>35</v>
      </c>
      <c r="E9" s="20"/>
      <c r="F9" s="9">
        <f>ROUND(E9*D9,0)</f>
        <v>0</v>
      </c>
    </row>
    <row r="10" ht="16.85" customHeight="1" spans="1:6">
      <c r="A10" s="16"/>
      <c r="B10" s="17"/>
      <c r="C10" s="18"/>
      <c r="D10" s="19"/>
      <c r="E10" s="20"/>
      <c r="F10" s="9"/>
    </row>
    <row r="11" ht="16.85" customHeight="1" spans="1:6">
      <c r="A11" s="16"/>
      <c r="B11" s="17"/>
      <c r="C11" s="18"/>
      <c r="D11" s="19"/>
      <c r="E11" s="20"/>
      <c r="F11" s="9"/>
    </row>
    <row r="12" ht="16.85" customHeight="1" spans="1:6">
      <c r="A12" s="16"/>
      <c r="B12" s="17"/>
      <c r="C12" s="18"/>
      <c r="D12" s="19"/>
      <c r="E12" s="20"/>
      <c r="F12" s="9"/>
    </row>
    <row r="13" ht="17.6" customHeight="1" spans="1:6">
      <c r="A13" s="16"/>
      <c r="B13" s="17"/>
      <c r="C13" s="18"/>
      <c r="D13" s="19"/>
      <c r="E13" s="20"/>
      <c r="F13" s="9"/>
    </row>
    <row r="14" ht="16.85" customHeight="1" spans="1:6">
      <c r="A14" s="16"/>
      <c r="B14" s="17"/>
      <c r="C14" s="18"/>
      <c r="D14" s="19"/>
      <c r="E14" s="20"/>
      <c r="F14" s="9"/>
    </row>
    <row r="15" ht="16.85" customHeight="1" spans="1:6">
      <c r="A15" s="16"/>
      <c r="B15" s="17"/>
      <c r="C15" s="18"/>
      <c r="D15" s="19"/>
      <c r="E15" s="20"/>
      <c r="F15" s="9"/>
    </row>
    <row r="16" ht="16.85" customHeight="1" spans="1:6">
      <c r="A16" s="16"/>
      <c r="B16" s="17"/>
      <c r="C16" s="18"/>
      <c r="D16" s="19"/>
      <c r="E16" s="20"/>
      <c r="F16" s="9"/>
    </row>
    <row r="17" ht="16.85" customHeight="1" spans="1:6">
      <c r="A17" s="16"/>
      <c r="B17" s="17"/>
      <c r="C17" s="18"/>
      <c r="D17" s="19"/>
      <c r="E17" s="20"/>
      <c r="F17" s="9"/>
    </row>
    <row r="18" ht="17.6" customHeight="1" spans="1:6">
      <c r="A18" s="16"/>
      <c r="B18" s="17"/>
      <c r="C18" s="18"/>
      <c r="D18" s="19"/>
      <c r="E18" s="20"/>
      <c r="F18" s="9"/>
    </row>
    <row r="19" ht="16.85" customHeight="1" spans="1:6">
      <c r="A19" s="16"/>
      <c r="B19" s="17"/>
      <c r="C19" s="18"/>
      <c r="D19" s="19"/>
      <c r="E19" s="20"/>
      <c r="F19" s="9"/>
    </row>
    <row r="20" ht="16.85" customHeight="1" spans="1:6">
      <c r="A20" s="16"/>
      <c r="B20" s="17"/>
      <c r="C20" s="18"/>
      <c r="D20" s="19"/>
      <c r="E20" s="20"/>
      <c r="F20" s="9"/>
    </row>
    <row r="21" ht="16.85" customHeight="1" spans="1:6">
      <c r="A21" s="16"/>
      <c r="B21" s="17"/>
      <c r="C21" s="18"/>
      <c r="D21" s="19"/>
      <c r="E21" s="20"/>
      <c r="F21" s="9"/>
    </row>
    <row r="22" ht="17.6" customHeight="1" spans="1:6">
      <c r="A22" s="16"/>
      <c r="B22" s="17"/>
      <c r="C22" s="18"/>
      <c r="D22" s="19"/>
      <c r="E22" s="20"/>
      <c r="F22" s="9"/>
    </row>
    <row r="23" ht="16.85" customHeight="1" spans="1:6">
      <c r="A23" s="16"/>
      <c r="B23" s="17"/>
      <c r="C23" s="18"/>
      <c r="D23" s="19"/>
      <c r="E23" s="20"/>
      <c r="F23" s="9"/>
    </row>
    <row r="24" ht="16.85" customHeight="1" spans="1:6">
      <c r="A24" s="16"/>
      <c r="B24" s="17"/>
      <c r="C24" s="18"/>
      <c r="D24" s="19"/>
      <c r="E24" s="20"/>
      <c r="F24" s="9"/>
    </row>
    <row r="25" ht="16.85" customHeight="1" spans="1:6">
      <c r="A25" s="16"/>
      <c r="B25" s="17"/>
      <c r="C25" s="18"/>
      <c r="D25" s="19"/>
      <c r="E25" s="20"/>
      <c r="F25" s="9"/>
    </row>
    <row r="26" ht="17.6" customHeight="1" spans="1:6">
      <c r="A26" s="16"/>
      <c r="B26" s="17"/>
      <c r="C26" s="18"/>
      <c r="D26" s="19"/>
      <c r="E26" s="20"/>
      <c r="F26" s="9"/>
    </row>
    <row r="27" ht="16.85" customHeight="1" spans="1:6">
      <c r="A27" s="16"/>
      <c r="B27" s="17"/>
      <c r="C27" s="18"/>
      <c r="D27" s="19"/>
      <c r="E27" s="20"/>
      <c r="F27" s="9"/>
    </row>
    <row r="28" ht="16.85" customHeight="1" spans="1:6">
      <c r="A28" s="16"/>
      <c r="B28" s="17"/>
      <c r="C28" s="18"/>
      <c r="D28" s="19"/>
      <c r="E28" s="20"/>
      <c r="F28" s="9"/>
    </row>
    <row r="29" ht="16.85" customHeight="1" spans="1:6">
      <c r="A29" s="16"/>
      <c r="B29" s="17"/>
      <c r="C29" s="18"/>
      <c r="D29" s="19"/>
      <c r="E29" s="20"/>
      <c r="F29" s="9"/>
    </row>
    <row r="30" ht="17.6" customHeight="1" spans="1:6">
      <c r="A30" s="16"/>
      <c r="B30" s="17"/>
      <c r="C30" s="18"/>
      <c r="D30" s="19"/>
      <c r="E30" s="20"/>
      <c r="F30" s="9"/>
    </row>
    <row r="31" ht="16.85" customHeight="1" spans="1:6">
      <c r="A31" s="16"/>
      <c r="B31" s="17"/>
      <c r="C31" s="18"/>
      <c r="D31" s="19"/>
      <c r="E31" s="20"/>
      <c r="F31" s="9"/>
    </row>
    <row r="32" ht="16.85" customHeight="1" spans="1:6">
      <c r="A32" s="16"/>
      <c r="B32" s="17"/>
      <c r="C32" s="18"/>
      <c r="D32" s="19"/>
      <c r="E32" s="20"/>
      <c r="F32" s="9"/>
    </row>
    <row r="33" ht="16.85" customHeight="1" spans="1:6">
      <c r="A33" s="16"/>
      <c r="B33" s="17"/>
      <c r="C33" s="18"/>
      <c r="D33" s="19"/>
      <c r="E33" s="20"/>
      <c r="F33" s="9"/>
    </row>
    <row r="34" ht="17.6" customHeight="1" spans="1:6">
      <c r="A34" s="16"/>
      <c r="B34" s="17"/>
      <c r="C34" s="18"/>
      <c r="D34" s="19"/>
      <c r="E34" s="20"/>
      <c r="F34" s="9"/>
    </row>
    <row r="35" ht="16.85" customHeight="1" spans="1:6">
      <c r="A35" s="16"/>
      <c r="B35" s="17"/>
      <c r="C35" s="18"/>
      <c r="D35" s="19"/>
      <c r="E35" s="20"/>
      <c r="F35" s="9"/>
    </row>
    <row r="36" ht="16.85" customHeight="1" spans="1:6">
      <c r="A36" s="16"/>
      <c r="B36" s="17"/>
      <c r="C36" s="18"/>
      <c r="D36" s="19"/>
      <c r="E36" s="20"/>
      <c r="F36" s="9"/>
    </row>
    <row r="37" ht="16.85" customHeight="1" spans="1:6">
      <c r="A37" s="16"/>
      <c r="B37" s="17"/>
      <c r="C37" s="18"/>
      <c r="D37" s="19"/>
      <c r="E37" s="20"/>
      <c r="F37" s="9"/>
    </row>
    <row r="38" ht="17.6" customHeight="1" spans="1:6">
      <c r="A38" s="16"/>
      <c r="B38" s="17"/>
      <c r="C38" s="18"/>
      <c r="D38" s="19"/>
      <c r="E38" s="20"/>
      <c r="F38" s="9"/>
    </row>
    <row r="39" ht="16.85" customHeight="1" spans="1:6">
      <c r="A39" s="16"/>
      <c r="B39" s="17"/>
      <c r="C39" s="18"/>
      <c r="D39" s="19"/>
      <c r="E39" s="20"/>
      <c r="F39" s="9"/>
    </row>
    <row r="40" ht="22" customHeight="1" spans="1:6">
      <c r="A40" s="21"/>
      <c r="B40" s="22" t="s">
        <v>42</v>
      </c>
      <c r="C40" s="22"/>
      <c r="D40" s="23">
        <f>F6+F7+F9</f>
        <v>0</v>
      </c>
      <c r="E40" s="23" t="s">
        <v>43</v>
      </c>
      <c r="F40" s="23"/>
    </row>
    <row r="41" ht="32.95" customHeight="1" spans="1:6">
      <c r="A41" s="2" t="s">
        <v>0</v>
      </c>
      <c r="B41" s="2"/>
      <c r="C41" s="2"/>
      <c r="D41" s="2"/>
      <c r="E41" s="2"/>
      <c r="F41" s="2"/>
    </row>
    <row r="42" ht="16.85" customHeight="1" spans="1:6">
      <c r="A42" s="3" t="s">
        <v>21</v>
      </c>
      <c r="B42" s="3"/>
      <c r="C42" s="3"/>
      <c r="D42" s="3"/>
      <c r="E42" s="12" t="s">
        <v>22</v>
      </c>
      <c r="F42" s="12"/>
    </row>
    <row r="43" ht="21.25" customHeight="1" spans="1:6">
      <c r="A43" s="13" t="s">
        <v>44</v>
      </c>
      <c r="B43" s="13"/>
      <c r="C43" s="13"/>
      <c r="D43" s="13"/>
      <c r="E43" s="13"/>
      <c r="F43" s="13"/>
    </row>
    <row r="44" ht="22" customHeight="1" spans="1:6">
      <c r="A44" s="14" t="s">
        <v>24</v>
      </c>
      <c r="B44" s="8" t="s">
        <v>25</v>
      </c>
      <c r="C44" s="8" t="s">
        <v>26</v>
      </c>
      <c r="D44" s="8" t="s">
        <v>27</v>
      </c>
      <c r="E44" s="8" t="s">
        <v>28</v>
      </c>
      <c r="F44" s="15" t="s">
        <v>29</v>
      </c>
    </row>
    <row r="45" ht="17.6" customHeight="1" spans="1:6">
      <c r="A45" s="16" t="s">
        <v>45</v>
      </c>
      <c r="B45" s="17" t="s">
        <v>46</v>
      </c>
      <c r="C45" s="18"/>
      <c r="D45" s="19"/>
      <c r="E45" s="20"/>
      <c r="F45" s="9"/>
    </row>
    <row r="46" ht="16.85" customHeight="1" spans="1:6">
      <c r="A46" s="16" t="s">
        <v>47</v>
      </c>
      <c r="B46" s="17" t="s">
        <v>48</v>
      </c>
      <c r="C46" s="18"/>
      <c r="D46" s="19"/>
      <c r="E46" s="20"/>
      <c r="F46" s="9"/>
    </row>
    <row r="47" ht="16.85" customHeight="1" spans="1:6">
      <c r="A47" s="16" t="s">
        <v>49</v>
      </c>
      <c r="B47" s="17" t="s">
        <v>50</v>
      </c>
      <c r="C47" s="18" t="s">
        <v>51</v>
      </c>
      <c r="D47" s="19" t="s">
        <v>52</v>
      </c>
      <c r="E47" s="20"/>
      <c r="F47" s="24">
        <f>ROUND(E47*D47,0)</f>
        <v>0</v>
      </c>
    </row>
    <row r="48" ht="16.85" customHeight="1" spans="1:6">
      <c r="A48" s="16"/>
      <c r="B48" s="17"/>
      <c r="C48" s="18"/>
      <c r="D48" s="19"/>
      <c r="E48" s="20"/>
      <c r="F48" s="9"/>
    </row>
    <row r="49" ht="17.6" customHeight="1" spans="1:6">
      <c r="A49" s="16"/>
      <c r="B49" s="17"/>
      <c r="C49" s="18"/>
      <c r="D49" s="19"/>
      <c r="E49" s="20"/>
      <c r="F49" s="9"/>
    </row>
    <row r="50" ht="16.85" customHeight="1" spans="1:6">
      <c r="A50" s="16"/>
      <c r="B50" s="17"/>
      <c r="C50" s="18"/>
      <c r="D50" s="19"/>
      <c r="E50" s="20"/>
      <c r="F50" s="9"/>
    </row>
    <row r="51" ht="16.85" customHeight="1" spans="1:6">
      <c r="A51" s="16"/>
      <c r="B51" s="17"/>
      <c r="C51" s="18"/>
      <c r="D51" s="19"/>
      <c r="E51" s="20"/>
      <c r="F51" s="9"/>
    </row>
    <row r="52" ht="16.85" customHeight="1" spans="1:6">
      <c r="A52" s="16"/>
      <c r="B52" s="17"/>
      <c r="C52" s="18"/>
      <c r="D52" s="19"/>
      <c r="E52" s="20"/>
      <c r="F52" s="9"/>
    </row>
    <row r="53" ht="17.6" customHeight="1" spans="1:6">
      <c r="A53" s="16"/>
      <c r="B53" s="17"/>
      <c r="C53" s="18"/>
      <c r="D53" s="19"/>
      <c r="E53" s="20"/>
      <c r="F53" s="9"/>
    </row>
    <row r="54" ht="16.85" customHeight="1" spans="1:6">
      <c r="A54" s="16"/>
      <c r="B54" s="17"/>
      <c r="C54" s="18"/>
      <c r="D54" s="19"/>
      <c r="E54" s="20"/>
      <c r="F54" s="9"/>
    </row>
    <row r="55" ht="16.85" customHeight="1" spans="1:6">
      <c r="A55" s="16"/>
      <c r="B55" s="17"/>
      <c r="C55" s="18"/>
      <c r="D55" s="19"/>
      <c r="E55" s="20"/>
      <c r="F55" s="9"/>
    </row>
    <row r="56" ht="16.85" customHeight="1" spans="1:6">
      <c r="A56" s="16"/>
      <c r="B56" s="17"/>
      <c r="C56" s="18"/>
      <c r="D56" s="19"/>
      <c r="E56" s="20"/>
      <c r="F56" s="9"/>
    </row>
    <row r="57" ht="16.85" customHeight="1" spans="1:6">
      <c r="A57" s="16"/>
      <c r="B57" s="17"/>
      <c r="C57" s="18"/>
      <c r="D57" s="19"/>
      <c r="E57" s="20"/>
      <c r="F57" s="9"/>
    </row>
    <row r="58" ht="17.6" customHeight="1" spans="1:6">
      <c r="A58" s="16"/>
      <c r="B58" s="17"/>
      <c r="C58" s="18"/>
      <c r="D58" s="19"/>
      <c r="E58" s="20"/>
      <c r="F58" s="9"/>
    </row>
    <row r="59" ht="16.85" customHeight="1" spans="1:6">
      <c r="A59" s="16"/>
      <c r="B59" s="17"/>
      <c r="C59" s="18"/>
      <c r="D59" s="19"/>
      <c r="E59" s="20"/>
      <c r="F59" s="9"/>
    </row>
    <row r="60" ht="16.85" customHeight="1" spans="1:6">
      <c r="A60" s="16"/>
      <c r="B60" s="17"/>
      <c r="C60" s="18"/>
      <c r="D60" s="19"/>
      <c r="E60" s="20"/>
      <c r="F60" s="9"/>
    </row>
    <row r="61" ht="16.85" customHeight="1" spans="1:6">
      <c r="A61" s="16"/>
      <c r="B61" s="17"/>
      <c r="C61" s="18"/>
      <c r="D61" s="19"/>
      <c r="E61" s="20"/>
      <c r="F61" s="9"/>
    </row>
    <row r="62" ht="17.6" customHeight="1" spans="1:6">
      <c r="A62" s="16"/>
      <c r="B62" s="17"/>
      <c r="C62" s="18"/>
      <c r="D62" s="19"/>
      <c r="E62" s="20"/>
      <c r="F62" s="9"/>
    </row>
    <row r="63" ht="16.85" customHeight="1" spans="1:6">
      <c r="A63" s="16"/>
      <c r="B63" s="17"/>
      <c r="C63" s="18"/>
      <c r="D63" s="19"/>
      <c r="E63" s="20"/>
      <c r="F63" s="9"/>
    </row>
    <row r="64" ht="16.85" customHeight="1" spans="1:6">
      <c r="A64" s="16"/>
      <c r="B64" s="17"/>
      <c r="C64" s="18"/>
      <c r="D64" s="19"/>
      <c r="E64" s="20"/>
      <c r="F64" s="9"/>
    </row>
    <row r="65" ht="16.85" customHeight="1" spans="1:6">
      <c r="A65" s="16"/>
      <c r="B65" s="17"/>
      <c r="C65" s="18"/>
      <c r="D65" s="19"/>
      <c r="E65" s="20"/>
      <c r="F65" s="9"/>
    </row>
    <row r="66" ht="17.6" customHeight="1" spans="1:6">
      <c r="A66" s="16"/>
      <c r="B66" s="17"/>
      <c r="C66" s="18"/>
      <c r="D66" s="19"/>
      <c r="E66" s="20"/>
      <c r="F66" s="9"/>
    </row>
    <row r="67" ht="16.85" customHeight="1" spans="1:6">
      <c r="A67" s="16"/>
      <c r="B67" s="17"/>
      <c r="C67" s="18"/>
      <c r="D67" s="19"/>
      <c r="E67" s="20"/>
      <c r="F67" s="9"/>
    </row>
    <row r="68" ht="16.85" customHeight="1" spans="1:6">
      <c r="A68" s="16"/>
      <c r="B68" s="17"/>
      <c r="C68" s="18"/>
      <c r="D68" s="19"/>
      <c r="E68" s="20"/>
      <c r="F68" s="9"/>
    </row>
    <row r="69" ht="16.85" customHeight="1" spans="1:6">
      <c r="A69" s="16"/>
      <c r="B69" s="17"/>
      <c r="C69" s="18"/>
      <c r="D69" s="19"/>
      <c r="E69" s="20"/>
      <c r="F69" s="9"/>
    </row>
    <row r="70" ht="17.6" customHeight="1" spans="1:6">
      <c r="A70" s="16"/>
      <c r="B70" s="17"/>
      <c r="C70" s="18"/>
      <c r="D70" s="19"/>
      <c r="E70" s="20"/>
      <c r="F70" s="9"/>
    </row>
    <row r="71" ht="16.85" customHeight="1" spans="1:6">
      <c r="A71" s="16"/>
      <c r="B71" s="17"/>
      <c r="C71" s="18"/>
      <c r="D71" s="19"/>
      <c r="E71" s="20"/>
      <c r="F71" s="9"/>
    </row>
    <row r="72" ht="16.85" customHeight="1" spans="1:6">
      <c r="A72" s="16"/>
      <c r="B72" s="17"/>
      <c r="C72" s="18"/>
      <c r="D72" s="19"/>
      <c r="E72" s="20"/>
      <c r="F72" s="9"/>
    </row>
    <row r="73" ht="16.85" customHeight="1" spans="1:6">
      <c r="A73" s="16"/>
      <c r="B73" s="17"/>
      <c r="C73" s="18"/>
      <c r="D73" s="19"/>
      <c r="E73" s="20"/>
      <c r="F73" s="9"/>
    </row>
    <row r="74" ht="17.6" customHeight="1" spans="1:6">
      <c r="A74" s="16"/>
      <c r="B74" s="17"/>
      <c r="C74" s="18"/>
      <c r="D74" s="19"/>
      <c r="E74" s="20"/>
      <c r="F74" s="9"/>
    </row>
    <row r="75" ht="16.85" customHeight="1" spans="1:6">
      <c r="A75" s="16"/>
      <c r="B75" s="17"/>
      <c r="C75" s="18"/>
      <c r="D75" s="19"/>
      <c r="E75" s="20"/>
      <c r="F75" s="9"/>
    </row>
    <row r="76" ht="16.85" customHeight="1" spans="1:6">
      <c r="A76" s="16"/>
      <c r="B76" s="17"/>
      <c r="C76" s="18"/>
      <c r="D76" s="19"/>
      <c r="E76" s="20"/>
      <c r="F76" s="9"/>
    </row>
    <row r="77" ht="16.85" customHeight="1" spans="1:6">
      <c r="A77" s="16"/>
      <c r="B77" s="17"/>
      <c r="C77" s="18"/>
      <c r="D77" s="19"/>
      <c r="E77" s="20"/>
      <c r="F77" s="9"/>
    </row>
    <row r="78" ht="17.6" customHeight="1" spans="1:6">
      <c r="A78" s="16"/>
      <c r="B78" s="17"/>
      <c r="C78" s="18"/>
      <c r="D78" s="19"/>
      <c r="E78" s="20"/>
      <c r="F78" s="9"/>
    </row>
    <row r="79" ht="16.85" customHeight="1" spans="1:6">
      <c r="A79" s="16"/>
      <c r="B79" s="17"/>
      <c r="C79" s="18"/>
      <c r="D79" s="19"/>
      <c r="E79" s="19"/>
      <c r="F79" s="9"/>
    </row>
    <row r="80" ht="22" customHeight="1" spans="1:6">
      <c r="A80" s="21"/>
      <c r="B80" s="22" t="s">
        <v>53</v>
      </c>
      <c r="C80" s="22"/>
      <c r="D80" s="23">
        <f>F47</f>
        <v>0</v>
      </c>
      <c r="E80" s="23" t="s">
        <v>54</v>
      </c>
      <c r="F80" s="23"/>
    </row>
    <row r="81" ht="32.95" customHeight="1" spans="1:6">
      <c r="A81" s="2" t="s">
        <v>0</v>
      </c>
      <c r="B81" s="2"/>
      <c r="C81" s="2"/>
      <c r="D81" s="2"/>
      <c r="E81" s="2"/>
      <c r="F81" s="2"/>
    </row>
    <row r="82" ht="16.85" customHeight="1" spans="1:6">
      <c r="A82" s="3" t="s">
        <v>21</v>
      </c>
      <c r="B82" s="3"/>
      <c r="C82" s="3"/>
      <c r="D82" s="3"/>
      <c r="E82" s="12" t="s">
        <v>22</v>
      </c>
      <c r="F82" s="12"/>
    </row>
    <row r="83" ht="21.25" customHeight="1" spans="1:6">
      <c r="A83" s="13" t="s">
        <v>55</v>
      </c>
      <c r="B83" s="13"/>
      <c r="C83" s="13"/>
      <c r="D83" s="13"/>
      <c r="E83" s="13"/>
      <c r="F83" s="13"/>
    </row>
    <row r="84" ht="22" customHeight="1" spans="1:6">
      <c r="A84" s="14" t="s">
        <v>24</v>
      </c>
      <c r="B84" s="8" t="s">
        <v>25</v>
      </c>
      <c r="C84" s="8" t="s">
        <v>26</v>
      </c>
      <c r="D84" s="8" t="s">
        <v>27</v>
      </c>
      <c r="E84" s="8" t="s">
        <v>28</v>
      </c>
      <c r="F84" s="15" t="s">
        <v>29</v>
      </c>
    </row>
    <row r="85" ht="17.6" customHeight="1" spans="1:6">
      <c r="A85" s="16" t="s">
        <v>56</v>
      </c>
      <c r="B85" s="17" t="s">
        <v>57</v>
      </c>
      <c r="C85" s="18"/>
      <c r="D85" s="19"/>
      <c r="E85" s="20"/>
      <c r="F85" s="9"/>
    </row>
    <row r="86" ht="16.85" customHeight="1" spans="1:6">
      <c r="A86" s="16" t="s">
        <v>58</v>
      </c>
      <c r="B86" s="17" t="s">
        <v>59</v>
      </c>
      <c r="C86" s="18"/>
      <c r="D86" s="19"/>
      <c r="E86" s="20"/>
      <c r="F86" s="9"/>
    </row>
    <row r="87" ht="16.85" customHeight="1" spans="1:6">
      <c r="A87" s="16" t="s">
        <v>60</v>
      </c>
      <c r="B87" s="17" t="s">
        <v>61</v>
      </c>
      <c r="C87" s="18"/>
      <c r="D87" s="19"/>
      <c r="E87" s="20"/>
      <c r="F87" s="9"/>
    </row>
    <row r="88" ht="16.85" customHeight="1" spans="1:6">
      <c r="A88" s="16" t="s">
        <v>62</v>
      </c>
      <c r="B88" s="17" t="s">
        <v>63</v>
      </c>
      <c r="C88" s="18" t="s">
        <v>64</v>
      </c>
      <c r="D88" s="19" t="s">
        <v>65</v>
      </c>
      <c r="E88" s="20"/>
      <c r="F88" s="9">
        <f>ROUND(D88*E88,0)</f>
        <v>0</v>
      </c>
    </row>
    <row r="89" ht="17.6" customHeight="1" spans="1:6">
      <c r="A89" s="16" t="s">
        <v>66</v>
      </c>
      <c r="B89" s="17" t="s">
        <v>67</v>
      </c>
      <c r="C89" s="18" t="s">
        <v>64</v>
      </c>
      <c r="D89" s="19" t="s">
        <v>68</v>
      </c>
      <c r="E89" s="20"/>
      <c r="F89" s="9">
        <f t="shared" ref="F89:F119" si="0">ROUND(D89*E89,0)</f>
        <v>0</v>
      </c>
    </row>
    <row r="90" ht="16.85" customHeight="1" spans="1:6">
      <c r="A90" s="16" t="s">
        <v>69</v>
      </c>
      <c r="B90" s="17" t="s">
        <v>70</v>
      </c>
      <c r="C90" s="18"/>
      <c r="D90" s="19"/>
      <c r="E90" s="20"/>
      <c r="F90" s="9">
        <f t="shared" si="0"/>
        <v>0</v>
      </c>
    </row>
    <row r="91" ht="16.85" customHeight="1" spans="1:6">
      <c r="A91" s="16" t="s">
        <v>71</v>
      </c>
      <c r="B91" s="17" t="s">
        <v>72</v>
      </c>
      <c r="C91" s="18"/>
      <c r="D91" s="19"/>
      <c r="E91" s="20"/>
      <c r="F91" s="9">
        <f t="shared" si="0"/>
        <v>0</v>
      </c>
    </row>
    <row r="92" ht="16.85" customHeight="1" spans="1:6">
      <c r="A92" s="16" t="s">
        <v>73</v>
      </c>
      <c r="B92" s="17" t="s">
        <v>74</v>
      </c>
      <c r="C92" s="18" t="s">
        <v>51</v>
      </c>
      <c r="D92" s="19" t="s">
        <v>75</v>
      </c>
      <c r="E92" s="20"/>
      <c r="F92" s="9">
        <f t="shared" si="0"/>
        <v>0</v>
      </c>
    </row>
    <row r="93" ht="17.6" customHeight="1" spans="1:6">
      <c r="A93" s="16" t="s">
        <v>76</v>
      </c>
      <c r="B93" s="17" t="s">
        <v>77</v>
      </c>
      <c r="C93" s="18"/>
      <c r="D93" s="19"/>
      <c r="E93" s="20"/>
      <c r="F93" s="9">
        <f t="shared" si="0"/>
        <v>0</v>
      </c>
    </row>
    <row r="94" ht="16.85" customHeight="1" spans="1:6">
      <c r="A94" s="16" t="s">
        <v>78</v>
      </c>
      <c r="B94" s="17" t="s">
        <v>79</v>
      </c>
      <c r="C94" s="18"/>
      <c r="D94" s="19"/>
      <c r="E94" s="20"/>
      <c r="F94" s="9">
        <f t="shared" si="0"/>
        <v>0</v>
      </c>
    </row>
    <row r="95" ht="16.85" customHeight="1" spans="1:6">
      <c r="A95" s="16" t="s">
        <v>80</v>
      </c>
      <c r="B95" s="17" t="s">
        <v>81</v>
      </c>
      <c r="C95" s="18" t="s">
        <v>64</v>
      </c>
      <c r="D95" s="19" t="s">
        <v>82</v>
      </c>
      <c r="E95" s="20"/>
      <c r="F95" s="9">
        <f t="shared" si="0"/>
        <v>0</v>
      </c>
    </row>
    <row r="96" ht="16.85" customHeight="1" spans="1:6">
      <c r="A96" s="16" t="s">
        <v>83</v>
      </c>
      <c r="B96" s="17" t="s">
        <v>84</v>
      </c>
      <c r="C96" s="18"/>
      <c r="D96" s="19"/>
      <c r="E96" s="20"/>
      <c r="F96" s="9">
        <f t="shared" si="0"/>
        <v>0</v>
      </c>
    </row>
    <row r="97" ht="16.85" customHeight="1" spans="1:6">
      <c r="A97" s="16" t="s">
        <v>85</v>
      </c>
      <c r="B97" s="17" t="s">
        <v>86</v>
      </c>
      <c r="C97" s="18"/>
      <c r="D97" s="19"/>
      <c r="E97" s="20"/>
      <c r="F97" s="9">
        <f t="shared" si="0"/>
        <v>0</v>
      </c>
    </row>
    <row r="98" ht="17.6" customHeight="1" spans="1:6">
      <c r="A98" s="16" t="s">
        <v>87</v>
      </c>
      <c r="B98" s="17" t="s">
        <v>88</v>
      </c>
      <c r="C98" s="18" t="s">
        <v>64</v>
      </c>
      <c r="D98" s="19" t="s">
        <v>82</v>
      </c>
      <c r="E98" s="20"/>
      <c r="F98" s="9">
        <f t="shared" si="0"/>
        <v>0</v>
      </c>
    </row>
    <row r="99" ht="16.85" customHeight="1" spans="1:6">
      <c r="A99" s="16" t="s">
        <v>89</v>
      </c>
      <c r="B99" s="17" t="s">
        <v>90</v>
      </c>
      <c r="C99" s="18"/>
      <c r="D99" s="19"/>
      <c r="E99" s="20"/>
      <c r="F99" s="9">
        <f t="shared" si="0"/>
        <v>0</v>
      </c>
    </row>
    <row r="100" ht="16.85" customHeight="1" spans="1:6">
      <c r="A100" s="16" t="s">
        <v>91</v>
      </c>
      <c r="B100" s="17" t="s">
        <v>92</v>
      </c>
      <c r="C100" s="18"/>
      <c r="D100" s="19"/>
      <c r="E100" s="20"/>
      <c r="F100" s="9">
        <f t="shared" si="0"/>
        <v>0</v>
      </c>
    </row>
    <row r="101" ht="16.85" customHeight="1" spans="1:6">
      <c r="A101" s="16" t="s">
        <v>93</v>
      </c>
      <c r="B101" s="17" t="s">
        <v>94</v>
      </c>
      <c r="C101" s="18" t="s">
        <v>64</v>
      </c>
      <c r="D101" s="19" t="s">
        <v>95</v>
      </c>
      <c r="E101" s="20"/>
      <c r="F101" s="9">
        <f t="shared" si="0"/>
        <v>0</v>
      </c>
    </row>
    <row r="102" ht="17.6" customHeight="1" spans="1:6">
      <c r="A102" s="16" t="s">
        <v>96</v>
      </c>
      <c r="B102" s="17" t="s">
        <v>97</v>
      </c>
      <c r="C102" s="18"/>
      <c r="D102" s="19"/>
      <c r="E102" s="20"/>
      <c r="F102" s="9">
        <f t="shared" si="0"/>
        <v>0</v>
      </c>
    </row>
    <row r="103" ht="16.85" customHeight="1" spans="1:6">
      <c r="A103" s="16" t="s">
        <v>98</v>
      </c>
      <c r="B103" s="17" t="s">
        <v>99</v>
      </c>
      <c r="C103" s="18"/>
      <c r="D103" s="19"/>
      <c r="E103" s="20"/>
      <c r="F103" s="9">
        <f t="shared" si="0"/>
        <v>0</v>
      </c>
    </row>
    <row r="104" ht="16.85" customHeight="1" spans="1:6">
      <c r="A104" s="16" t="s">
        <v>100</v>
      </c>
      <c r="B104" s="17" t="s">
        <v>101</v>
      </c>
      <c r="C104" s="18" t="s">
        <v>64</v>
      </c>
      <c r="D104" s="19" t="s">
        <v>95</v>
      </c>
      <c r="E104" s="20"/>
      <c r="F104" s="9">
        <f t="shared" si="0"/>
        <v>0</v>
      </c>
    </row>
    <row r="105" ht="16.85" customHeight="1" spans="1:6">
      <c r="A105" s="16" t="s">
        <v>102</v>
      </c>
      <c r="B105" s="17" t="s">
        <v>103</v>
      </c>
      <c r="C105" s="18"/>
      <c r="D105" s="19"/>
      <c r="E105" s="20"/>
      <c r="F105" s="9">
        <f t="shared" si="0"/>
        <v>0</v>
      </c>
    </row>
    <row r="106" ht="17.6" customHeight="1" spans="1:6">
      <c r="A106" s="16" t="s">
        <v>104</v>
      </c>
      <c r="B106" s="17" t="s">
        <v>105</v>
      </c>
      <c r="C106" s="18"/>
      <c r="D106" s="19"/>
      <c r="E106" s="20"/>
      <c r="F106" s="9">
        <f t="shared" si="0"/>
        <v>0</v>
      </c>
    </row>
    <row r="107" ht="16.85" customHeight="1" spans="1:6">
      <c r="A107" s="16" t="s">
        <v>106</v>
      </c>
      <c r="B107" s="17" t="s">
        <v>107</v>
      </c>
      <c r="C107" s="18"/>
      <c r="D107" s="19"/>
      <c r="E107" s="20"/>
      <c r="F107" s="9">
        <f t="shared" si="0"/>
        <v>0</v>
      </c>
    </row>
    <row r="108" ht="16.85" customHeight="1" spans="1:6">
      <c r="A108" s="16" t="s">
        <v>108</v>
      </c>
      <c r="B108" s="17" t="s">
        <v>109</v>
      </c>
      <c r="C108" s="18" t="s">
        <v>51</v>
      </c>
      <c r="D108" s="19" t="s">
        <v>110</v>
      </c>
      <c r="E108" s="20"/>
      <c r="F108" s="9">
        <f t="shared" si="0"/>
        <v>0</v>
      </c>
    </row>
    <row r="109" ht="16.85" customHeight="1" spans="1:6">
      <c r="A109" s="16" t="s">
        <v>111</v>
      </c>
      <c r="B109" s="17" t="s">
        <v>112</v>
      </c>
      <c r="C109" s="18" t="s">
        <v>51</v>
      </c>
      <c r="D109" s="19" t="s">
        <v>113</v>
      </c>
      <c r="E109" s="20"/>
      <c r="F109" s="9">
        <f t="shared" si="0"/>
        <v>0</v>
      </c>
    </row>
    <row r="110" ht="17.6" customHeight="1" spans="1:6">
      <c r="A110" s="16" t="s">
        <v>114</v>
      </c>
      <c r="B110" s="17" t="s">
        <v>115</v>
      </c>
      <c r="C110" s="18"/>
      <c r="D110" s="19"/>
      <c r="E110" s="20"/>
      <c r="F110" s="9">
        <f t="shared" si="0"/>
        <v>0</v>
      </c>
    </row>
    <row r="111" ht="16.85" customHeight="1" spans="1:6">
      <c r="A111" s="16" t="s">
        <v>116</v>
      </c>
      <c r="B111" s="17" t="s">
        <v>117</v>
      </c>
      <c r="C111" s="18" t="s">
        <v>51</v>
      </c>
      <c r="D111" s="19" t="s">
        <v>118</v>
      </c>
      <c r="E111" s="20"/>
      <c r="F111" s="9">
        <f t="shared" si="0"/>
        <v>0</v>
      </c>
    </row>
    <row r="112" ht="16.85" customHeight="1" spans="1:6">
      <c r="A112" s="16"/>
      <c r="B112" s="17"/>
      <c r="C112" s="18"/>
      <c r="D112" s="19"/>
      <c r="E112" s="20"/>
      <c r="F112" s="9">
        <f t="shared" si="0"/>
        <v>0</v>
      </c>
    </row>
    <row r="113" ht="16.85" customHeight="1" spans="1:6">
      <c r="A113" s="16"/>
      <c r="B113" s="17"/>
      <c r="C113" s="18"/>
      <c r="D113" s="19"/>
      <c r="E113" s="20"/>
      <c r="F113" s="9">
        <f t="shared" si="0"/>
        <v>0</v>
      </c>
    </row>
    <row r="114" ht="17.6" customHeight="1" spans="1:6">
      <c r="A114" s="16"/>
      <c r="B114" s="17"/>
      <c r="C114" s="18"/>
      <c r="D114" s="19"/>
      <c r="E114" s="20"/>
      <c r="F114" s="9">
        <f t="shared" si="0"/>
        <v>0</v>
      </c>
    </row>
    <row r="115" ht="16.85" customHeight="1" spans="1:6">
      <c r="A115" s="16"/>
      <c r="B115" s="17"/>
      <c r="C115" s="18"/>
      <c r="D115" s="19"/>
      <c r="E115" s="20"/>
      <c r="F115" s="9">
        <f t="shared" si="0"/>
        <v>0</v>
      </c>
    </row>
    <row r="116" ht="16.85" customHeight="1" spans="1:6">
      <c r="A116" s="16"/>
      <c r="B116" s="17"/>
      <c r="C116" s="18"/>
      <c r="D116" s="19"/>
      <c r="E116" s="20"/>
      <c r="F116" s="9">
        <f t="shared" si="0"/>
        <v>0</v>
      </c>
    </row>
    <row r="117" ht="16.85" customHeight="1" spans="1:6">
      <c r="A117" s="16"/>
      <c r="B117" s="17"/>
      <c r="C117" s="18"/>
      <c r="D117" s="19"/>
      <c r="E117" s="20"/>
      <c r="F117" s="9">
        <f t="shared" si="0"/>
        <v>0</v>
      </c>
    </row>
    <row r="118" ht="17.6" customHeight="1" spans="1:6">
      <c r="A118" s="16"/>
      <c r="B118" s="17"/>
      <c r="C118" s="18"/>
      <c r="D118" s="19"/>
      <c r="E118" s="20"/>
      <c r="F118" s="9">
        <f t="shared" si="0"/>
        <v>0</v>
      </c>
    </row>
    <row r="119" ht="16.85" customHeight="1" spans="1:6">
      <c r="A119" s="16"/>
      <c r="B119" s="17"/>
      <c r="C119" s="18"/>
      <c r="D119" s="19"/>
      <c r="E119" s="20"/>
      <c r="F119" s="9">
        <f t="shared" si="0"/>
        <v>0</v>
      </c>
    </row>
    <row r="120" ht="22" customHeight="1" spans="1:6">
      <c r="A120" s="21"/>
      <c r="B120" s="22" t="s">
        <v>119</v>
      </c>
      <c r="C120" s="22"/>
      <c r="D120" s="23">
        <f>SUM(F85:F119)</f>
        <v>0</v>
      </c>
      <c r="E120" s="23" t="s">
        <v>54</v>
      </c>
      <c r="F120" s="23"/>
    </row>
    <row r="121" ht="32.95" customHeight="1" spans="1:6">
      <c r="A121" s="2" t="s">
        <v>0</v>
      </c>
      <c r="B121" s="2"/>
      <c r="C121" s="2"/>
      <c r="D121" s="2"/>
      <c r="E121" s="2"/>
      <c r="F121" s="2"/>
    </row>
    <row r="122" ht="16.85" customHeight="1" spans="1:6">
      <c r="A122" s="3" t="s">
        <v>21</v>
      </c>
      <c r="B122" s="3"/>
      <c r="C122" s="3"/>
      <c r="D122" s="3"/>
      <c r="E122" s="12" t="s">
        <v>22</v>
      </c>
      <c r="F122" s="12"/>
    </row>
    <row r="123" ht="21.25" customHeight="1" spans="1:6">
      <c r="A123" s="13" t="s">
        <v>120</v>
      </c>
      <c r="B123" s="13"/>
      <c r="C123" s="13"/>
      <c r="D123" s="13"/>
      <c r="E123" s="13"/>
      <c r="F123" s="13"/>
    </row>
    <row r="124" ht="22" customHeight="1" spans="1:6">
      <c r="A124" s="14" t="s">
        <v>24</v>
      </c>
      <c r="B124" s="8" t="s">
        <v>25</v>
      </c>
      <c r="C124" s="8" t="s">
        <v>26</v>
      </c>
      <c r="D124" s="8" t="s">
        <v>27</v>
      </c>
      <c r="E124" s="8" t="s">
        <v>28</v>
      </c>
      <c r="F124" s="15" t="s">
        <v>29</v>
      </c>
    </row>
    <row r="125" ht="17.6" customHeight="1" spans="1:6">
      <c r="A125" s="16" t="s">
        <v>121</v>
      </c>
      <c r="B125" s="17" t="s">
        <v>122</v>
      </c>
      <c r="C125" s="18"/>
      <c r="D125" s="19"/>
      <c r="E125" s="20"/>
      <c r="F125" s="9"/>
    </row>
    <row r="126" ht="16.85" customHeight="1" spans="1:6">
      <c r="A126" s="16" t="s">
        <v>123</v>
      </c>
      <c r="B126" s="17" t="s">
        <v>124</v>
      </c>
      <c r="C126" s="18"/>
      <c r="D126" s="19"/>
      <c r="E126" s="20"/>
      <c r="F126" s="9"/>
    </row>
    <row r="127" ht="16.85" customHeight="1" spans="1:6">
      <c r="A127" s="16" t="s">
        <v>125</v>
      </c>
      <c r="B127" s="17" t="s">
        <v>126</v>
      </c>
      <c r="C127" s="18" t="s">
        <v>127</v>
      </c>
      <c r="D127" s="19" t="s">
        <v>128</v>
      </c>
      <c r="E127" s="20"/>
      <c r="F127" s="24">
        <f>ROUND(D127*E127,0)</f>
        <v>0</v>
      </c>
    </row>
    <row r="128" ht="16.85" customHeight="1" spans="1:6">
      <c r="A128" s="16" t="s">
        <v>129</v>
      </c>
      <c r="B128" s="17" t="s">
        <v>130</v>
      </c>
      <c r="C128" s="18" t="s">
        <v>127</v>
      </c>
      <c r="D128" s="19" t="s">
        <v>131</v>
      </c>
      <c r="E128" s="20"/>
      <c r="F128" s="24">
        <f>ROUND(D128*E128,0)</f>
        <v>0</v>
      </c>
    </row>
    <row r="129" ht="17.6" customHeight="1" spans="1:6">
      <c r="A129" s="16" t="s">
        <v>132</v>
      </c>
      <c r="B129" s="17" t="s">
        <v>133</v>
      </c>
      <c r="C129" s="18" t="s">
        <v>127</v>
      </c>
      <c r="D129" s="19" t="s">
        <v>35</v>
      </c>
      <c r="E129" s="20"/>
      <c r="F129" s="24">
        <f>ROUND(D129*E129,0)</f>
        <v>0</v>
      </c>
    </row>
    <row r="130" ht="16.85" customHeight="1" spans="1:6">
      <c r="A130" s="16" t="s">
        <v>134</v>
      </c>
      <c r="B130" s="17" t="s">
        <v>135</v>
      </c>
      <c r="C130" s="18" t="s">
        <v>127</v>
      </c>
      <c r="D130" s="19" t="s">
        <v>35</v>
      </c>
      <c r="E130" s="20"/>
      <c r="F130" s="24">
        <f>ROUND(D130*E130,0)</f>
        <v>0</v>
      </c>
    </row>
    <row r="131" ht="16.85" customHeight="1" spans="1:6">
      <c r="A131" s="16" t="s">
        <v>136</v>
      </c>
      <c r="B131" s="17" t="s">
        <v>137</v>
      </c>
      <c r="C131" s="18"/>
      <c r="D131" s="19"/>
      <c r="E131" s="20"/>
      <c r="F131" s="24">
        <f t="shared" ref="F131:F138" si="1">ROUND(D131*E131,0)</f>
        <v>0</v>
      </c>
    </row>
    <row r="132" ht="16.85" customHeight="1" spans="1:6">
      <c r="A132" s="16" t="s">
        <v>138</v>
      </c>
      <c r="B132" s="17" t="s">
        <v>139</v>
      </c>
      <c r="C132" s="18"/>
      <c r="D132" s="19"/>
      <c r="E132" s="20"/>
      <c r="F132" s="24">
        <f t="shared" si="1"/>
        <v>0</v>
      </c>
    </row>
    <row r="133" ht="17.6" customHeight="1" spans="1:6">
      <c r="A133" s="16" t="s">
        <v>140</v>
      </c>
      <c r="B133" s="17" t="s">
        <v>141</v>
      </c>
      <c r="C133" s="18" t="s">
        <v>64</v>
      </c>
      <c r="D133" s="19" t="s">
        <v>142</v>
      </c>
      <c r="E133" s="20"/>
      <c r="F133" s="24">
        <f t="shared" si="1"/>
        <v>0</v>
      </c>
    </row>
    <row r="134" ht="16.85" customHeight="1" spans="1:6">
      <c r="A134" s="16" t="s">
        <v>143</v>
      </c>
      <c r="B134" s="17" t="s">
        <v>144</v>
      </c>
      <c r="C134" s="18" t="s">
        <v>64</v>
      </c>
      <c r="D134" s="19" t="s">
        <v>145</v>
      </c>
      <c r="E134" s="20"/>
      <c r="F134" s="24">
        <f t="shared" si="1"/>
        <v>0</v>
      </c>
    </row>
    <row r="135" ht="16.85" customHeight="1" spans="1:6">
      <c r="A135" s="16" t="s">
        <v>146</v>
      </c>
      <c r="B135" s="17" t="s">
        <v>147</v>
      </c>
      <c r="C135" s="18"/>
      <c r="D135" s="19"/>
      <c r="E135" s="20"/>
      <c r="F135" s="24">
        <f t="shared" si="1"/>
        <v>0</v>
      </c>
    </row>
    <row r="136" ht="16.85" customHeight="1" spans="1:6">
      <c r="A136" s="16" t="s">
        <v>148</v>
      </c>
      <c r="B136" s="17" t="s">
        <v>149</v>
      </c>
      <c r="C136" s="18" t="s">
        <v>150</v>
      </c>
      <c r="D136" s="19" t="s">
        <v>151</v>
      </c>
      <c r="E136" s="20"/>
      <c r="F136" s="24">
        <f t="shared" si="1"/>
        <v>0</v>
      </c>
    </row>
    <row r="137" ht="16.85" customHeight="1" spans="1:6">
      <c r="A137" s="16" t="s">
        <v>152</v>
      </c>
      <c r="B137" s="17" t="s">
        <v>153</v>
      </c>
      <c r="C137" s="18" t="s">
        <v>150</v>
      </c>
      <c r="D137" s="19" t="s">
        <v>154</v>
      </c>
      <c r="E137" s="20"/>
      <c r="F137" s="24">
        <f t="shared" si="1"/>
        <v>0</v>
      </c>
    </row>
    <row r="138" ht="17.6" customHeight="1" spans="1:6">
      <c r="A138" s="16"/>
      <c r="B138" s="17"/>
      <c r="C138" s="18"/>
      <c r="D138" s="19"/>
      <c r="E138" s="20"/>
      <c r="F138" s="24">
        <f t="shared" si="1"/>
        <v>0</v>
      </c>
    </row>
    <row r="139" ht="16.85" customHeight="1" spans="1:6">
      <c r="A139" s="16"/>
      <c r="B139" s="17"/>
      <c r="C139" s="18"/>
      <c r="D139" s="19"/>
      <c r="E139" s="20"/>
      <c r="F139" s="9"/>
    </row>
    <row r="140" ht="16.85" customHeight="1" spans="1:6">
      <c r="A140" s="16"/>
      <c r="B140" s="17"/>
      <c r="C140" s="18"/>
      <c r="D140" s="19"/>
      <c r="E140" s="20"/>
      <c r="F140" s="9"/>
    </row>
    <row r="141" ht="16.85" customHeight="1" spans="1:6">
      <c r="A141" s="16"/>
      <c r="B141" s="17"/>
      <c r="C141" s="18"/>
      <c r="D141" s="19"/>
      <c r="E141" s="20"/>
      <c r="F141" s="9"/>
    </row>
    <row r="142" ht="17.6" customHeight="1" spans="1:6">
      <c r="A142" s="16"/>
      <c r="B142" s="17"/>
      <c r="C142" s="18"/>
      <c r="D142" s="19"/>
      <c r="E142" s="20"/>
      <c r="F142" s="9"/>
    </row>
    <row r="143" ht="16.85" customHeight="1" spans="1:6">
      <c r="A143" s="16"/>
      <c r="B143" s="17"/>
      <c r="C143" s="18"/>
      <c r="D143" s="19"/>
      <c r="E143" s="20"/>
      <c r="F143" s="9"/>
    </row>
    <row r="144" ht="16.85" customHeight="1" spans="1:6">
      <c r="A144" s="16"/>
      <c r="B144" s="17"/>
      <c r="C144" s="18"/>
      <c r="D144" s="19"/>
      <c r="E144" s="20"/>
      <c r="F144" s="9"/>
    </row>
    <row r="145" ht="16.85" customHeight="1" spans="1:6">
      <c r="A145" s="16"/>
      <c r="B145" s="17"/>
      <c r="C145" s="18"/>
      <c r="D145" s="19"/>
      <c r="E145" s="20"/>
      <c r="F145" s="9"/>
    </row>
    <row r="146" ht="17.6" customHeight="1" spans="1:6">
      <c r="A146" s="16"/>
      <c r="B146" s="17"/>
      <c r="C146" s="18"/>
      <c r="D146" s="19"/>
      <c r="E146" s="20"/>
      <c r="F146" s="9"/>
    </row>
    <row r="147" ht="16.85" customHeight="1" spans="1:6">
      <c r="A147" s="16"/>
      <c r="B147" s="17"/>
      <c r="C147" s="18"/>
      <c r="D147" s="19"/>
      <c r="E147" s="20"/>
      <c r="F147" s="9"/>
    </row>
    <row r="148" ht="16.85" customHeight="1" spans="1:6">
      <c r="A148" s="16"/>
      <c r="B148" s="17"/>
      <c r="C148" s="18"/>
      <c r="D148" s="19"/>
      <c r="E148" s="20"/>
      <c r="F148" s="9"/>
    </row>
    <row r="149" ht="16.85" customHeight="1" spans="1:6">
      <c r="A149" s="16"/>
      <c r="B149" s="17"/>
      <c r="C149" s="18"/>
      <c r="D149" s="19"/>
      <c r="E149" s="20"/>
      <c r="F149" s="9"/>
    </row>
    <row r="150" ht="17.6" customHeight="1" spans="1:6">
      <c r="A150" s="16"/>
      <c r="B150" s="17"/>
      <c r="C150" s="18"/>
      <c r="D150" s="19"/>
      <c r="E150" s="20"/>
      <c r="F150" s="9"/>
    </row>
    <row r="151" ht="16.85" customHeight="1" spans="1:6">
      <c r="A151" s="16"/>
      <c r="B151" s="17"/>
      <c r="C151" s="18"/>
      <c r="D151" s="19"/>
      <c r="E151" s="20"/>
      <c r="F151" s="9"/>
    </row>
    <row r="152" ht="16.85" customHeight="1" spans="1:6">
      <c r="A152" s="16"/>
      <c r="B152" s="17"/>
      <c r="C152" s="18"/>
      <c r="D152" s="19"/>
      <c r="E152" s="20"/>
      <c r="F152" s="9"/>
    </row>
    <row r="153" ht="16.85" customHeight="1" spans="1:6">
      <c r="A153" s="16"/>
      <c r="B153" s="17"/>
      <c r="C153" s="18"/>
      <c r="D153" s="19"/>
      <c r="E153" s="20"/>
      <c r="F153" s="9"/>
    </row>
    <row r="154" ht="17.6" customHeight="1" spans="1:6">
      <c r="A154" s="16"/>
      <c r="B154" s="17"/>
      <c r="C154" s="18"/>
      <c r="D154" s="19"/>
      <c r="E154" s="20"/>
      <c r="F154" s="9"/>
    </row>
    <row r="155" ht="16.85" customHeight="1" spans="1:6">
      <c r="A155" s="16"/>
      <c r="B155" s="17"/>
      <c r="C155" s="18"/>
      <c r="D155" s="19"/>
      <c r="E155" s="20"/>
      <c r="F155" s="9"/>
    </row>
    <row r="156" ht="16.85" customHeight="1" spans="1:6">
      <c r="A156" s="16"/>
      <c r="B156" s="17"/>
      <c r="C156" s="18"/>
      <c r="D156" s="19"/>
      <c r="E156" s="20"/>
      <c r="F156" s="9"/>
    </row>
    <row r="157" ht="16.85" customHeight="1" spans="1:6">
      <c r="A157" s="16"/>
      <c r="B157" s="17"/>
      <c r="C157" s="18"/>
      <c r="D157" s="19"/>
      <c r="E157" s="20"/>
      <c r="F157" s="9"/>
    </row>
    <row r="158" ht="17.6" customHeight="1" spans="1:6">
      <c r="A158" s="16"/>
      <c r="B158" s="17"/>
      <c r="C158" s="18"/>
      <c r="D158" s="19"/>
      <c r="E158" s="20"/>
      <c r="F158" s="9"/>
    </row>
    <row r="159" ht="16.85" customHeight="1" spans="1:6">
      <c r="A159" s="16"/>
      <c r="B159" s="17"/>
      <c r="C159" s="18"/>
      <c r="D159" s="19"/>
      <c r="E159" s="20"/>
      <c r="F159" s="9"/>
    </row>
    <row r="160" ht="22" customHeight="1" spans="1:6">
      <c r="A160" s="21"/>
      <c r="B160" s="22" t="s">
        <v>155</v>
      </c>
      <c r="C160" s="22"/>
      <c r="D160" s="23">
        <f>SUM(F125:F159)</f>
        <v>0</v>
      </c>
      <c r="E160" s="23" t="s">
        <v>54</v>
      </c>
      <c r="F160" s="23"/>
    </row>
  </sheetData>
  <sheetProtection algorithmName="SHA-512" hashValue="US9DiknqH3NB8nVB7L6PR3jyToqjiK8leKGSlyiimpZpc7xEeXq+NV1i2jSUFRSykAh5csqPfo2fGPtYIBPSMA==" saltValue="mwJgUONtAgNQrgKv5B5YOw==" spinCount="100000" sheet="1" objects="1"/>
  <mergeCells count="20">
    <mergeCell ref="A1:F1"/>
    <mergeCell ref="A2:D2"/>
    <mergeCell ref="E2:F2"/>
    <mergeCell ref="A3:F3"/>
    <mergeCell ref="B40:C40"/>
    <mergeCell ref="A41:F41"/>
    <mergeCell ref="A42:D42"/>
    <mergeCell ref="E42:F42"/>
    <mergeCell ref="A43:F43"/>
    <mergeCell ref="B80:C80"/>
    <mergeCell ref="A81:F81"/>
    <mergeCell ref="A82:D82"/>
    <mergeCell ref="E82:F82"/>
    <mergeCell ref="A83:F83"/>
    <mergeCell ref="B120:C120"/>
    <mergeCell ref="A121:F121"/>
    <mergeCell ref="A122:D122"/>
    <mergeCell ref="E122:F122"/>
    <mergeCell ref="A123:F123"/>
    <mergeCell ref="B160:C160"/>
  </mergeCells>
  <printOptions horizontalCentered="1" verticalCentered="1"/>
  <pageMargins left="0.50125" right="0.50125" top="0.315" bottom="0.315" header="0" footer="0"/>
  <pageSetup paperSize="9" fitToWidth="0" fitToHeight="0" orientation="portrait"/>
  <headerFooter alignWithMargins="0"/>
  <rowBreaks count="4" manualBreakCount="4">
    <brk id="40" max="16383" man="1"/>
    <brk id="80" max="16383" man="1"/>
    <brk id="120" max="16383" man="1"/>
    <brk id="160" max="16383" man="1"/>
  </row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5"/>
  <sheetViews>
    <sheetView showZeros="0" workbookViewId="0">
      <selection activeCell="D4" sqref="D4"/>
    </sheetView>
  </sheetViews>
  <sheetFormatPr defaultColWidth="9" defaultRowHeight="14.25" outlineLevelCol="3"/>
  <cols>
    <col min="1" max="1" width="13.125" style="1" customWidth="1"/>
    <col min="2" max="2" width="14.25" style="1" customWidth="1"/>
    <col min="3" max="3" width="35.7416666666667" style="1" customWidth="1"/>
    <col min="4" max="4" width="17.125" style="1" customWidth="1"/>
    <col min="5" max="5" width="10" style="1" customWidth="1"/>
    <col min="6" max="16384" width="9" style="1"/>
  </cols>
  <sheetData>
    <row r="1" ht="32.95" customHeight="1" spans="1:4">
      <c r="A1" s="2" t="s">
        <v>156</v>
      </c>
      <c r="B1" s="2"/>
      <c r="C1" s="2"/>
      <c r="D1" s="2"/>
    </row>
    <row r="2" ht="16.85" customHeight="1" spans="1:4">
      <c r="A2" s="3" t="s">
        <v>157</v>
      </c>
      <c r="B2" s="3"/>
      <c r="C2" s="3"/>
      <c r="D2" s="3"/>
    </row>
    <row r="3" ht="32.95" customHeight="1" spans="1:4">
      <c r="A3" s="4" t="s">
        <v>158</v>
      </c>
      <c r="B3" s="5" t="s">
        <v>159</v>
      </c>
      <c r="C3" s="5" t="s">
        <v>160</v>
      </c>
      <c r="D3" s="6" t="s">
        <v>161</v>
      </c>
    </row>
    <row r="4" ht="28.55" customHeight="1" spans="1:4">
      <c r="A4" s="7" t="s">
        <v>35</v>
      </c>
      <c r="B4" s="8" t="s">
        <v>162</v>
      </c>
      <c r="C4" s="8" t="s">
        <v>23</v>
      </c>
      <c r="D4" s="9">
        <f>【5.1表】工程量清单!D40</f>
        <v>0</v>
      </c>
    </row>
    <row r="5" ht="28.55" customHeight="1" spans="1:4">
      <c r="A5" s="7" t="s">
        <v>131</v>
      </c>
      <c r="B5" s="8" t="s">
        <v>163</v>
      </c>
      <c r="C5" s="8" t="s">
        <v>44</v>
      </c>
      <c r="D5" s="9">
        <f>【5.1表】工程量清单!D80</f>
        <v>0</v>
      </c>
    </row>
    <row r="6" ht="28.55" customHeight="1" spans="1:4">
      <c r="A6" s="7" t="s">
        <v>128</v>
      </c>
      <c r="B6" s="8" t="s">
        <v>164</v>
      </c>
      <c r="C6" s="8" t="s">
        <v>55</v>
      </c>
      <c r="D6" s="9">
        <f>【5.1表】工程量清单!D120</f>
        <v>0</v>
      </c>
    </row>
    <row r="7" ht="28.55" customHeight="1" spans="1:4">
      <c r="A7" s="7" t="s">
        <v>165</v>
      </c>
      <c r="B7" s="8" t="s">
        <v>166</v>
      </c>
      <c r="C7" s="8" t="s">
        <v>120</v>
      </c>
      <c r="D7" s="9">
        <f>【5.1表】工程量清单!D160</f>
        <v>0</v>
      </c>
    </row>
    <row r="8" ht="28.55" customHeight="1" spans="1:4">
      <c r="A8" s="7" t="s">
        <v>167</v>
      </c>
      <c r="B8" s="8" t="s">
        <v>168</v>
      </c>
      <c r="C8" s="8" t="s">
        <v>168</v>
      </c>
      <c r="D8" s="9">
        <f>D4+D5+D6+D7</f>
        <v>0</v>
      </c>
    </row>
    <row r="9" ht="28.55" customHeight="1" spans="1:4">
      <c r="A9" s="7" t="s">
        <v>169</v>
      </c>
      <c r="B9" s="8" t="s">
        <v>170</v>
      </c>
      <c r="C9" s="8" t="s">
        <v>170</v>
      </c>
      <c r="D9" s="9"/>
    </row>
    <row r="10" ht="28.55" customHeight="1" spans="1:4">
      <c r="A10" s="7" t="s">
        <v>171</v>
      </c>
      <c r="B10" s="8" t="s">
        <v>172</v>
      </c>
      <c r="C10" s="8" t="s">
        <v>172</v>
      </c>
      <c r="D10" s="9">
        <f>D8</f>
        <v>0</v>
      </c>
    </row>
    <row r="11" ht="28.55" customHeight="1" spans="1:4">
      <c r="A11" s="7" t="s">
        <v>151</v>
      </c>
      <c r="B11" s="8" t="s">
        <v>173</v>
      </c>
      <c r="C11" s="8" t="s">
        <v>173</v>
      </c>
      <c r="D11" s="9"/>
    </row>
    <row r="12" ht="28.55" customHeight="1" spans="1:4">
      <c r="A12" s="7" t="s">
        <v>174</v>
      </c>
      <c r="B12" s="8" t="s">
        <v>175</v>
      </c>
      <c r="C12" s="8" t="s">
        <v>175</v>
      </c>
      <c r="D12" s="9"/>
    </row>
    <row r="13" ht="28.55" customHeight="1" spans="1:4">
      <c r="A13" s="7" t="s">
        <v>176</v>
      </c>
      <c r="B13" s="8" t="s">
        <v>177</v>
      </c>
      <c r="C13" s="8" t="s">
        <v>177</v>
      </c>
      <c r="D13" s="9">
        <f>D8+D11+D12</f>
        <v>0</v>
      </c>
    </row>
    <row r="14" ht="329.65" customHeight="1" spans="1:4">
      <c r="A14" s="10"/>
      <c r="B14" s="10"/>
      <c r="C14" s="10"/>
      <c r="D14" s="10"/>
    </row>
    <row r="15" ht="13.2" customHeight="1" spans="1:4">
      <c r="A15" s="10"/>
      <c r="B15" s="10"/>
      <c r="C15" s="10"/>
      <c r="D15" s="10"/>
    </row>
  </sheetData>
  <sheetProtection algorithmName="SHA-512" hashValue="Zl2PsmguNRp/1Arw0fnO8sfDvUdu/WmqaA+9Cj5Q/RnfOpXYpZlHG1HLSHFNbSH1haj9ADLd/A39F2CJhJ2m4Q==" saltValue="4Mcn4RG2/lurzXcBUbKw2w==" spinCount="100000" sheet="1" objects="1"/>
  <mergeCells count="3">
    <mergeCell ref="A1:D1"/>
    <mergeCell ref="A2:D2"/>
    <mergeCell ref="A14:D15"/>
  </mergeCells>
  <printOptions horizontalCentered="1" verticalCentered="1"/>
  <pageMargins left="0.50125" right="0.50125" top="0.315" bottom="0.315" header="0" footer="0"/>
  <pageSetup paperSize="9" fitToWidth="0" fitToHeight="0" orientation="portrait"/>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3" master="" otherUserPermission="visible"/>
  <rangeList sheetStid="1" master="" otherUserPermission="visible"/>
  <rangeList sheetStid="2"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Company>SmartCost</Company>
  <Application>Microsoft Excel</Application>
  <HeadingPairs>
    <vt:vector size="2" baseType="variant">
      <vt:variant>
        <vt:lpstr>工作表</vt:lpstr>
      </vt:variant>
      <vt:variant>
        <vt:i4>3</vt:i4>
      </vt:variant>
    </vt:vector>
  </HeadingPairs>
  <TitlesOfParts>
    <vt:vector size="3" baseType="lpstr">
      <vt:lpstr>编制清单</vt:lpstr>
      <vt:lpstr>【5.1表】工程量清单</vt:lpstr>
      <vt:lpstr>【5.4表】投标报价汇总表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SmartCost</dc:creator>
  <cp:lastModifiedBy>小楠</cp:lastModifiedBy>
  <dcterms:created xsi:type="dcterms:W3CDTF">2026-07-05T23:11:00Z</dcterms:created>
  <dcterms:modified xsi:type="dcterms:W3CDTF">2026-07-27T09:17:52Z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758B4147237E4235AA647D312FB35804_12</vt:lpwstr>
  </property>
  <property fmtid="{D5CDD505-2E9C-101B-9397-08002B2CF9AE}" pid="3" name="KSOProductBuildVer">
    <vt:lpwstr>2052-12.1.0.26895</vt:lpwstr>
  </property>
  <property fmtid="{D5CDD505-2E9C-101B-9397-08002B2CF9AE}" pid="4" name="CalculationRule">
    <vt:i4>0</vt:i4>
  </property>
</Properties>
</file>